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tente\Documents\Studi e Lavori\"/>
    </mc:Choice>
  </mc:AlternateContent>
  <bookViews>
    <workbookView xWindow="0" yWindow="0" windowWidth="20490" windowHeight="7665"/>
  </bookViews>
  <sheets>
    <sheet name="Foglio1" sheetId="1" r:id="rId1"/>
  </sheets>
  <definedNames>
    <definedName name="_xlnm._FilterDatabase" localSheetId="0" hidden="1">Foglio1!$C$1:$H$23</definedName>
    <definedName name="_xlnm.Print_Area" localSheetId="0">Foglio1!$A$1:$H$67</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3" i="1" l="1"/>
  <c r="A4" i="1" s="1"/>
  <c r="A5" i="1" s="1"/>
  <c r="A6" i="1" s="1"/>
  <c r="A7" i="1" s="1"/>
  <c r="A8" i="1" s="1"/>
  <c r="A9" i="1" s="1"/>
  <c r="A10" i="1" s="1"/>
  <c r="A11" i="1" s="1"/>
  <c r="A12" i="1" s="1"/>
  <c r="A13" i="1" s="1"/>
  <c r="A16" i="1" s="1"/>
  <c r="A17" i="1" s="1"/>
  <c r="A18" i="1" s="1"/>
  <c r="A19" i="1" s="1"/>
  <c r="A22" i="1" s="1"/>
  <c r="A23" i="1" s="1"/>
  <c r="A26" i="1" s="1"/>
  <c r="A27" i="1" s="1"/>
  <c r="A28" i="1" s="1"/>
  <c r="A29" i="1" s="1"/>
  <c r="A30" i="1" s="1"/>
  <c r="A31" i="1" s="1"/>
  <c r="A32" i="1" s="1"/>
  <c r="A33" i="1" s="1"/>
  <c r="A34" i="1" s="1"/>
  <c r="A35" i="1" s="1"/>
  <c r="A38" i="1" s="1"/>
  <c r="A41" i="1" s="1"/>
  <c r="A42" i="1" s="1"/>
  <c r="A43" i="1" s="1"/>
  <c r="A44" i="1" s="1"/>
  <c r="A45" i="1" s="1"/>
  <c r="A46" i="1" s="1"/>
  <c r="A47" i="1" s="1"/>
  <c r="A50" i="1" s="1"/>
  <c r="A51" i="1" s="1"/>
  <c r="A52" i="1" s="1"/>
  <c r="A53" i="1" s="1"/>
  <c r="A54" i="1" s="1"/>
  <c r="A55" i="1" s="1"/>
  <c r="A56" i="1" s="1"/>
  <c r="A59" i="1" s="1"/>
  <c r="A60" i="1" s="1"/>
  <c r="A61" i="1" s="1"/>
  <c r="A62" i="1" s="1"/>
  <c r="A63" i="1" s="1"/>
  <c r="A64" i="1" s="1"/>
  <c r="A65" i="1" s="1"/>
  <c r="H14" i="1"/>
  <c r="H39" i="1"/>
  <c r="H24" i="1" l="1"/>
  <c r="H20" i="1"/>
  <c r="H36" i="1" l="1"/>
  <c r="H48" i="1"/>
  <c r="H66" i="1"/>
  <c r="H57" i="1"/>
</calcChain>
</file>

<file path=xl/sharedStrings.xml><?xml version="1.0" encoding="utf-8"?>
<sst xmlns="http://schemas.openxmlformats.org/spreadsheetml/2006/main" count="299" uniqueCount="169">
  <si>
    <t>Aiuto forfettario alla distillazione volontaria per fornire liquidità alle aziende vitivinicole nella transizione e per alleggerire la pressione sul mercato degli stock invenduti di vini di bassa qualità</t>
  </si>
  <si>
    <t>Aiuto forfettario allo stoccaggio volontario di vini di qualità per fornire liquidità alle aziende vitivinicole nella transizione e per alleggerire temporaneamente la pressione sul mercato degli stock invenduti</t>
  </si>
  <si>
    <t>Aiuto forfettario per fornire liquidità a piccoli produttori di latte e formaggio nella fase di transizione dell'emergenza</t>
  </si>
  <si>
    <t>Imprese florovivaistiche</t>
  </si>
  <si>
    <t>Imprese vitivinicole</t>
  </si>
  <si>
    <t>Imprese lattiero casearie</t>
  </si>
  <si>
    <t>Bar e gelaterie -&gt; fino a 9 addetti</t>
  </si>
  <si>
    <t>Parrucchieri, estetisti, benessere, piercing - fino a 9 addetti</t>
  </si>
  <si>
    <t>Altre Attività artigianali e di servizi -&gt; con 0 addetti</t>
  </si>
  <si>
    <t>quotidiani cartacei</t>
  </si>
  <si>
    <t>televisioni</t>
  </si>
  <si>
    <t>radio</t>
  </si>
  <si>
    <t>periodici</t>
  </si>
  <si>
    <t>testate on line</t>
  </si>
  <si>
    <t xml:space="preserve">Contributo a fondo perduto per perdita di fatturato </t>
  </si>
  <si>
    <t>BISOGNI</t>
  </si>
  <si>
    <t>BERTINI</t>
  </si>
  <si>
    <t>GOFFI</t>
  </si>
  <si>
    <t>GIRALDI</t>
  </si>
  <si>
    <t>ORSETTI</t>
  </si>
  <si>
    <t>Riqualificazione delle strutture alberghiere e ricettive</t>
  </si>
  <si>
    <t>Aziende Tpl extraurbano</t>
  </si>
  <si>
    <t>Trenitalia Spa</t>
  </si>
  <si>
    <t xml:space="preserve">giornalisti </t>
  </si>
  <si>
    <t>SANTARELLI</t>
  </si>
  <si>
    <t>BENEFICIARI</t>
  </si>
  <si>
    <t>INTERVENTO PREVISTO</t>
  </si>
  <si>
    <t>PROCEDURE</t>
  </si>
  <si>
    <t>INTERVENTO STRAORDINARIO DI SOSTEGNO PAGAMENTO CANONI DI LOCAZIONE</t>
  </si>
  <si>
    <t>TRASPORTO DI PASSEGGERI NON DI LINEA MEDIANTE NOLEGGIO CON CONDUCENTE E TAXI E IMPIANTI A FUNE MONTANI</t>
  </si>
  <si>
    <t>CONTRIBUTO MOBILITÀ PER ACQUISTO BICI E ALTRI VEICOLI ELETTRICI</t>
  </si>
  <si>
    <t>Contributi a fondo perduto per valorizzare il lavoro di cura dell’assistente famigliare - caregiver a favore del proprio familiare con disabilità gravissima</t>
  </si>
  <si>
    <t>Le risorse finanziarie pari ad € 3.000.000,00 per l’annualità 2020 saranno trasferite in parti uguali ai medesimi beneficiari ammessi a finanziamento di cui alla DGR n. 1138/2019.</t>
  </si>
  <si>
    <t>Contributo a fondo perduto per sostenere i servizi educativi privati che assicurano una forma di welfare alle famiglie che consente anche di conciliare agevolmente l’attività lavorativa con la cura ed educazione dei figli.</t>
  </si>
  <si>
    <t xml:space="preserve">A favore dei servizi educativi privati, regolarmente autorizzati ed eventualmente accreditati di cui al §3 verrà riconosciuto un contributo forfettario di € 600,00 per ciascun bambino iscritto alla data del 01/02/2020. </t>
  </si>
  <si>
    <t xml:space="preserve">A favore di ciascuno dei servizi educativi per la prima infanzia di cui al precedente paragrafo § 3privati, regolarmente autorizzati, accreditati e convenzionati con i Comuni marchigiani, verrà riconosciuto un contributo forfettario di € 7.000,00. 
In ogni caso è possibile la rimodulazione del contributo, rapportandolo al fondo disponibile ed alle domande ricevute.
</t>
  </si>
  <si>
    <t xml:space="preserve">Contributo a fondo perduto per sostenere le scuole dell’infanzia paritarie </t>
  </si>
  <si>
    <t>Le risorse previste per le scuole dell’infanzia paritarie saranno ripartite fra tutte le scuole sulla base del numero delle sezioni, effettivamente funzionanti nell’anno scolastico 2019/20. Per le scuole con una sola sezione l’importo è incrementato del 25%, per le scuole con due sezioni l’importo va aumentato del 6,25%.</t>
  </si>
  <si>
    <t xml:space="preserve">Contributo unico forfettario di € 5.000,00 a favore di ciascun Istituto richiedente.
In ogni caso sarà possibile una rimodulazione del contributo, rapportandolo al fondo disponibile ed alle domande ricevute.
</t>
  </si>
  <si>
    <t xml:space="preserve">Contributo unico forfettario di € 5.000,00 a favore di ciascun Istituto richiedente.
In ogni caso sarà possibile una rimodulazione del contributo, rapportandolo al fondo disponibile ed alle domande ricevute
</t>
  </si>
  <si>
    <t>Contributi a fondo perduto per sostenere le organizzazioni del mondo sportivo marchigiano, iscritte al registro CONI/CIPal fine di agevolare la ripartenza delle attività dello sport dilettantistico</t>
  </si>
  <si>
    <t>Fondo disponibile 4 milioni.
Il contributo sarà calcolato in modo proporzionale a quanto dichiarato dal destinatario del contributo, nel limite massimo di € 4.000,00.
L’ammontare delle risorse disponibile è ripartito tra le domande che risultano ammissibile sulla scorta di una base comune a cui si addizionano le seguenti percentuali:
• 100 % per gli organismi sportivi associati CIP Marche alla data di pubblicazione dell’avviso
• 50 % per gli organismi sportivi che hanno settore giovanile (massimo under 18) che risulta prevalente rispetto ai tesserati complessivi
• 50 % per gli organismi sportivi che gestiscono impianti sportivi diversi da quelli natatori alla data del 31/12/2019</t>
  </si>
  <si>
    <t>Contributi a fondo perduto per sostenere la funzione socioeducativa degli Oratori parrocchiali, anche in relazione alla necessità di conciliare i tempi di lavoro con quelli familiari, agevolando il rientro al lavoro dei genitori</t>
  </si>
  <si>
    <t xml:space="preserve">Fondo disponibile pari ad € 800.000,00 ripartito secondo i seguenti criteri:
- per il 70% proporzionalmente alla popolazione di età inferiore ai 18 anni residente nel territorio di competenza di ciascuna Diocesi (dato più recente disponibile);
-per il 30% proporzionalmente all’estensione territoriale delle Diocesi.
</t>
  </si>
  <si>
    <t>DIRIGENTE</t>
  </si>
  <si>
    <t>Domanda su apposita piattaforma regionale per l'ottenimento di un contributo fisso, da liquidare in seguito a sottoscrizione di autocertificazione già predisposta in piattaforma, attestante la perdita di fatturato nel periodo 31/01/2020 - 31/05/2020, la sede nelle Marche e l'impiego di personale giornalistico per le attività di informazione</t>
  </si>
  <si>
    <t xml:space="preserve">Domanda su apposita piattaforma regionale per l'ottenimento di un contributo fisso, da liquidare in seguito a sottoscrizione di autocertificazione già predisposta in piattaforma, attestante la condizione di giornalisti non dipendenti, non titolari di pensione, non sotto tutela di ammortizzatori sociali, con reddito da lavoro giornalistico uguale o inferiore a euro 13.000,00 </t>
  </si>
  <si>
    <t xml:space="preserve">Sostegno alle imprese e agli operatori del settore turismo </t>
  </si>
  <si>
    <t xml:space="preserve">E’ riconosciuto un importo fisso, diverso per categoria di attività e caratteristiche, secondo fasce, da 500,00 fino ad un massimo di € 8.000,00, da liquidarsi in un’unica soluzione previa istanza. </t>
  </si>
  <si>
    <t xml:space="preserve">scorrimento bandi preesistenti, secondo contributo spettante </t>
  </si>
  <si>
    <t>Incentivo per i turisti marchigiani che soggiornino nelle Marche per almeno 2 notti</t>
  </si>
  <si>
    <t>50 € una tantum a turista (marchigiano e maggiorenne) che dorma per almeno 2 notti in una provincia diversa da quella di residenza, possible cumulo nei nuclei familiari.</t>
  </si>
  <si>
    <t xml:space="preserve">La domanda per l’ottenimento del contributo vacanza dovrà essere presentata sulla piattaforma telematica regionale (Siform), mediante implementazione di apposita modulistica con dati autocertificati e scansione della documentazione della spesa sostenuta per il prìenottamento; le domande presentate verranno istruite in ordine cronologico di arrivo;   i contributi assegnati saranno liquidati ai richiedenti sino a concorrenza delle risorse stanziate. </t>
  </si>
  <si>
    <t>Nessuna procedura (scorrimento bando)</t>
  </si>
  <si>
    <t>Contributi a fondo perduto per sostenere la ripresa delle attività legate al mondo del volontariato e dell’associazionismo a seguito delle perturbazioni determinate dal periodo emergenziale, ai sensi della L.R. 20/2020</t>
  </si>
  <si>
    <t xml:space="preserve">Cooperative sociali di tipo A e B  iscritte all'Albo Regionale di cui alla L.R. 34/2001 </t>
  </si>
  <si>
    <t>Contributi a fondo perduto per sostenere la ripresa delle attività legate al mondo della cooperazione sociale a seguito delle perturbazioni determinate dal periodo emergenziale, ai sensi della L.R. 20/2020</t>
  </si>
  <si>
    <t>Imprese della ristorazione -&gt; fino a 9 addetti</t>
  </si>
  <si>
    <t>Erogazione di contributi a fondo perduto a titolo di indennità una tantum a causa del mancato guadagno, per la formazione per la sicurezza anti Covid e per far fronte ad investimenti per la sicurezza aziendale</t>
  </si>
  <si>
    <t>Imprese del settore della pesca fino a 9 addetti</t>
  </si>
  <si>
    <t>Contributi forfetari per il mancato reddito e per spese di investimento destinate alla sicurezza dei lavoratori e all'adeguamento dell'impresa a nuove modalità di commercializzazione del prodotto ittico</t>
  </si>
  <si>
    <t>Importi variabili in base alla tipologia di attività e al numero di domande pervenute</t>
  </si>
  <si>
    <t>Non sono previsti criteri di selezione: sono finanziate tutte le domande presentate tramite la piattaforma SIGEF, senza intervento istruttorio. Tutti i controlli di legittimità sono effettuati a campione dopo la concessione dei contributi.</t>
  </si>
  <si>
    <t xml:space="preserve">Domanda da presentare su modello di autocertificazione su apposita piattaforma informatica regionale. Non deve essere allegata alcuna documentazione. Previsto il controllo per il 5% delle domande. Il contributo può esere oggetto di rimodulazione in base alle domnde ricevute </t>
  </si>
  <si>
    <t>CONTRIBUTO (eur)</t>
  </si>
  <si>
    <t xml:space="preserve">La domanda per l’ottenimento del contributo dovrà essere presentata sulla piattaforma telematica regionale, mediante implementazione di apposita modulistica con dati autocertificati </t>
  </si>
  <si>
    <t xml:space="preserve">Lavoratori intermittenti dello spettacolo (- aver svolto almeno 10 giornate lavorative nel periodo compreso tra il 1 gennaio 2019 e il 29 febbraio 2020;
- non aver percepito alcun sussidio nell’ambito delle misure nazionali varate nel periodo)
</t>
  </si>
  <si>
    <t>Contributo a fondo perduto</t>
  </si>
  <si>
    <t xml:space="preserve">contributo erogabile pari a € 600,00 per i mesi di marzo e aprile, in linea con il bonus INPS. Singolo contributo erogabile: massimo €1.200,00 </t>
  </si>
  <si>
    <t xml:space="preserve">Imprese del comparto di supporto all’organizzazione di eventi di spettacolo </t>
  </si>
  <si>
    <t>Contributo massimo erogabile: € 2.000,00 (fino ad esaurimento secondo l’ordine di arrivo delle domande).</t>
  </si>
  <si>
    <t xml:space="preserve">Soggetti che non beneficiano dei fondi FUS (che dichiarino di non aver ricevuto, nell’anno 2019, contributi Fus di cui alla legge n. 163 del 1985, di aver svolto tra il 1° gennaio 2019 e il 29 febbraio 2020, un minimo di 10 rappresentazioni e di aver versato contributi previdenziali per almeno 20 giornate lavorative, o di aver ospitato, nel periodo compreso tra il 1° gennaio 2019 e il 29 febbraio 2020, un minimo di 10 rappresentazioni) </t>
  </si>
  <si>
    <t>Singolo contributo erogabile: massimo € 3.000,00</t>
  </si>
  <si>
    <t xml:space="preserve">Sale cinematografiche effettivamente operative fino al 31.12.2019 (dimostrabile con bollettini SIAE) da almeno due anni. </t>
  </si>
  <si>
    <t xml:space="preserve">Imprese di produzione cinematografica e audiovisivo </t>
  </si>
  <si>
    <t xml:space="preserve">Il contributo erogabile è pari a € 2.000,00 per sale con un solo schermo, € 4.000,00 per sale fino a 4 schermi e € 6.000 per sale oltre i 4 schermi. </t>
  </si>
  <si>
    <t>Editori. Case editrici operative nelle Marche che nel 2019 abbiano editato e distribuito almeno 3 nuovi titoli e che siano dotate di un catalogo editoriale, cartaceo o digitale.</t>
  </si>
  <si>
    <t>Contributo: massimo € 2.000,00</t>
  </si>
  <si>
    <t>agenzie stampa</t>
  </si>
  <si>
    <t xml:space="preserve"> Budget misura € 1.200.000,00;
Si riconosce fino al 60% del costo sostenuto e per l'importo massimo di 500 euro;
Si può riconoscere un solo contributo per ciascun nucleo familiare e per un solo veicolo acquistato 
La spesa per essere ammissibile deve essere stata sostenuta successivamente alla data di adozine del decreto che approva la misura</t>
  </si>
  <si>
    <t>DGR per approvazione misura e indicazioni modalità;
decreto di approvazione avviso e prenotazione impegno di spesa;
Apertura Bando a sportello  fino ad esaurimento budget (sarà presente un contatore nel sistema);
Presentazione istanze su SIFORM 2 
Decreto di impegno e di liquidazione a favore dei cittadini (da stabile ogni quanto..)</t>
  </si>
  <si>
    <t>Famiglie che risiedono in abitazioni condotte in locazione  e che hanno subito una diminuzione del reddito disponibile a causa dell’emergenza epidemiologica da COVID-1.
Studenti residenti nelle Marche iscritti ad ateneo marchigiano con contratto di locazione appartenenti a famiglie che hanno subito una diminuzione del reddito disponibile a causa dell’emergenza epidemiologica da COVID-19</t>
  </si>
  <si>
    <t>budget misura € 4.045.000,00</t>
  </si>
  <si>
    <t xml:space="preserve">Le domande di contributo vengono presentate dal richiedente sulla piattaforma regionale SIFORM2. </t>
  </si>
  <si>
    <t>SOSTEGNO AL TRASPORTO PUBBLICO LOCALE REGIONALE AUTOMOBILISTICO EXTRAURBANO per compensare minori introiti (il contributo è complementare al fondo statale di cui all'art.200 del DL34/2020)</t>
  </si>
  <si>
    <t>budget misura € 5.655.000,00</t>
  </si>
  <si>
    <t>DGR per approvazione misura e indicazioni modalità; decreto di impegno diretto senza bando; liquidazione previa acquisizione istanza e certificazione da parte dei beneficiari (aziende)</t>
  </si>
  <si>
    <t>Comuni marchigiani nei quali è riconosciuto il servizio di Tpl urbano  che trasferiranno le risorse alle aziende che svolgono per per loro conto il serviziodi TPL Urbano</t>
  </si>
  <si>
    <t>SOSTEGNO AL TRASPORTO PUBBLICO LOCALE REGIONALE AUTOMOBILISTICO URBANO  per compensare minori introiti (il contributo è complementare al fondo statale di cui all'art.200 del DL34/2020).</t>
  </si>
  <si>
    <t>budget misura € 2.610.000,00</t>
  </si>
  <si>
    <t>DGR per approvazione misura e indicazioni modalità incluse linee guida per i comuni per acquisire dalle imprese le dichiarazioni relative alle perdite di ricavi da traffico; decreto di impegno e di liquidazione a favore dei Comuni</t>
  </si>
  <si>
    <t>SOSTEGNO AL TRASPORTO PUBBLICO LOCALE REGIONALE FERROVIARIO  per compensare minori introiti (il contributo è complementare al fondo statale di cui all'art.200 del DL34/2020)</t>
  </si>
  <si>
    <t>budget misura € 6.235.000,00</t>
  </si>
  <si>
    <t>DGR per approvazione misura e indicazioni modalità; decreto di impegno diretto senza bando; liquidazione previa acquisizione istanza e certificazione da parte del beneficiario (Trenitalia spa)</t>
  </si>
  <si>
    <t>DGR per approvazione misura e indicazioni modalità;
decreto di approvazione avviso e prenotazione impegno di spesa;
Apertura Bando;
Presentazione istanze su SIGEF (nessuna documentazine è richiesta) - possibile presentazione da parte di delegato
Decreto di impegno e di liquidazione a favore delle imprese richiedenti</t>
  </si>
  <si>
    <t>Imprenditori agricoli iscritti all'elenco regionale dehli operatori agrituristici</t>
  </si>
  <si>
    <t>Aiuto una-tantum ad azienda  per far fronte alla riduzione di liquidità e all'esigenza di effettuare le spese necessarie alla applicazioni delle norme di sicurezza sanitaria per COVID-19</t>
  </si>
  <si>
    <t>- Organizzazioni di Volontariato iscritte al Registro Regionale di cui alla L.R. 15/2012
- Associazioni di Promozione Sociale  iscritte al Registro Regionale, di cui alla L.R. 9/2004
- Associazioni di Promozione Sociale non iscritte al Registro Regionale ma aventi una sede regionale e affiliate ad una Associazione di Promozione Sociale  iscritta al Registro Nazionale in base al comma 3 articolo 7, legge 383/2000</t>
  </si>
  <si>
    <t xml:space="preserve">Per Cooperative Sociali di tipo A : budget complessivo € 2.000.000,00. Sono finanziate tutte le cooperative sociali che fanno domanda e le risorse saranno suddivise in proporzione al fatturato relativo al 2019, calcolato al netto delle entrate da convezioni con Enti del SSR. Contributo minimo €1.500, contributo massimo €100.000
Per Cooperative Sociali di tipo B: budget complessivo € 800.000,00. Sono finanziate tutte le cooperative sociali che fanno domanda e le risorse saranno suddivise in proporzione al numero di lavoratori svantaggiati inseriti a tempo determinato e indeterminato, con contratto a tempo pieno o part-time, al 31/05/2020. Contributo minimo €1.500, contributo massimo €50.000
</t>
  </si>
  <si>
    <t>Persone in condizione di disabilità gravissima</t>
  </si>
  <si>
    <t>Funzione socioeducativa degli enti ecclesiastici tramite le attività di oratorio</t>
  </si>
  <si>
    <t>Organizzazioni sportive</t>
  </si>
  <si>
    <t>Scuole paritarie di I e II grado</t>
  </si>
  <si>
    <t>Scuole primarie parificate</t>
  </si>
  <si>
    <t>Scuole dell’infanzia paritarie (3-6 anni)</t>
  </si>
  <si>
    <t>Servizi educativi per la prima infanzia (0-3 anni) convenzionati</t>
  </si>
  <si>
    <t>Servizi educativi per la prima infanzia (0-3 anni) non convenzionati</t>
  </si>
  <si>
    <t>tra 1.000 e 4.000</t>
  </si>
  <si>
    <t>Non sono previsti criteri di selezione (sono finanziate tutte le domande). Le risorse sono suddivise tra tutte le imprese in base al loro peso percentuale, sul totale delle aziende, in termini di danno subito dall'emergenza COVID.</t>
  </si>
  <si>
    <t xml:space="preserve">tra 1.000 e 20.000 </t>
  </si>
  <si>
    <t>Tutte le domande sono finanziate. In carenza di risorse viene effettuata una ripartizione proporzionale dei fondi disponibili, sulla base del fatturato aziendale in rapporto al fatturato di tutte le aziende</t>
  </si>
  <si>
    <t xml:space="preserve">4 Euro ad ettolitro per ogni grado di alcool del vino                                 In caso di cumulo con aiuti OCM nazionali è pagata la sola differenza pari a 1, 25 Euro  </t>
  </si>
  <si>
    <t>Non sono previsti criteri di selezione (è finanziato tutto il vino distillato). Le risorse sono suddivise tra tutte le imprese in base al peso percentuale del loro vino distillato, sul totale del vino distillato.</t>
  </si>
  <si>
    <t>2 Euro al mese per ogni ettolitro di vino DOC o DOCG stoccato                  1 Euro al mese per ogni ettolitro di vino IGT stoccato</t>
  </si>
  <si>
    <t>Non sono previsti criteri di selezione (è finanziato tutto il vino stoccato). Le risorse sono suddivise tra tutte le imprese in base al peso percentuale del loro vino stoccato, sul totale dello stoccato.</t>
  </si>
  <si>
    <t>8 Euro a pecora/capra con età superiore a 13 mesi                            70 Euro a vacca/bufala con età superiore a 25 mesi                                140 Euro a vacca con età superiore a 25 mesi e certificata QM (qualità garantita dalle Marche)   Contributo minimo 1.000 Euro</t>
  </si>
  <si>
    <t>Non sono previsti criteri di selezione (sono finanziate tutte le domande). Le risorse sono suddivise tra tutte le imprese che hanno almeno 6 vacche o 45 pecore, in base al loro peso percentuale, sul totale delle aziende, in relazione ai capi bovini da latte ed ovicaprini detenuti al 01.06.2020.</t>
  </si>
  <si>
    <t>Allevatori di bovini da carne con linea vacca-vitello</t>
  </si>
  <si>
    <t>Aiuto forfettario “una tantum” per fornire liquidità ad allevatori di bovini con linea vacca-vitello nella fase di transizione dell'emergenza</t>
  </si>
  <si>
    <t>40 Euro a vacca di razza Marchigiana                                           30 Uuro a vacca di razza NON Marchigiana                                          Contributo minimo 1.000 Euro</t>
  </si>
  <si>
    <t>Non sono previsti criteri di selezione (sono finanziate tutte le domande). Le risorse sono suddivise tra tutte le imprese che hanno almeno 15 vacche nutrici, in relazione al numero di vacche nutrici detenuti al 01.06.2020.</t>
  </si>
  <si>
    <t>Imprese agricole che hanno effettuato promozione con la misura 3.2 del PSR</t>
  </si>
  <si>
    <t xml:space="preserve">Aiuto “una tantum” ad azienda per fornire liquidità, tramite la copertura dei costi sostenuti per interessi e oneri maturati e pagati su prestiti contratti dalle associazioni di produttori per la realizzazione di interventi di promozione e che sono stati imputati dopo il 02 febbraio 2020 alle imprese associate </t>
  </si>
  <si>
    <t>Non sono previsti criteri di selezione (sono finanziate tutte le domande). Le risorse sono suddivise tra tutte le imprese in base al peso  degli importi addebitati sul valore complessivo ammissibile di tutti gli importi addebitati</t>
  </si>
  <si>
    <t>Tirocinanti extracurriculari sospesi</t>
  </si>
  <si>
    <t>Indennità una tantum</t>
  </si>
  <si>
    <t>Erogazione diretta su elenco già disponibile da convalidare da parte dei soggetti promotori (Centri per l'impiego e agenzie per il lavoro private accreditate)</t>
  </si>
  <si>
    <t>Budget complessivo € 2.000.000,00.
Sono finanziate tutte le organizzazioni e associazioni che fanno domanda e le risorse sono suddivise in proporzione al numero di soci al 31/12/2019, ai costi assicurativi dell'anno sociale 2019, alle entrate del 2019 calcolate al netto di quelle derivanti da convenzioni con enti del SSR. Contributo minimo €500, contributo massimo €5.000.</t>
  </si>
  <si>
    <t xml:space="preserve">La domanda per l’ottenimento del contributo dovrà essere presentata sulla piattaforma telematica regionale, compilando on line apposita modulistica con dati autocertificati </t>
  </si>
  <si>
    <t>ciascuna Diocesi presenta la richiesta di un contributo alla Regione Marche, secondo uno schema standard definito a cura del Servizio Politiche Sociali e Sport pubblicato nel sito, contenente anche le dichiarazioni da rendere ai sensi del DPR 445/2000</t>
  </si>
  <si>
    <t>Commercio -&gt; fino a 5 addetti</t>
  </si>
  <si>
    <t xml:space="preserve">budget misura € 500.000,00;
contributo variabile tra 1.000,00 e 2.500,00 in base al numero di addetti rimodulabile sulla base delle richieste che perverranno. 
</t>
  </si>
  <si>
    <t>Contributo straordinario alle Proloco</t>
  </si>
  <si>
    <t>IMPORTO TOTALE MISURE PER SETTORE</t>
  </si>
  <si>
    <t>TOTALE TURISMO E CULTURA</t>
  </si>
  <si>
    <t>TOTALE INFRASTRUTTURE E TRASPORTI</t>
  </si>
  <si>
    <t>TOTALE SERVIZI SOCIALI ED EDUCATIVI</t>
  </si>
  <si>
    <t>TOTALE POLITICHE AGROALIMENTARI</t>
  </si>
  <si>
    <t>TOTALE ATTIVITA' PRODUTTIVE LAVORO E ISTRUZIONE</t>
  </si>
  <si>
    <t>TOTALE INFORMAZIONE E COMUNICAZIONE</t>
  </si>
  <si>
    <t>TURISMO E CULTURA</t>
  </si>
  <si>
    <t>INFRASTRUTTURE E TRASPORTI</t>
  </si>
  <si>
    <t>SERVIZI SOCIALI ED EDUCATIVI</t>
  </si>
  <si>
    <t>POLITICHE AGROALIMENTARI</t>
  </si>
  <si>
    <t>ATTIVITA' PRODUTTIVE LAVORO E ISTRUZIONE</t>
  </si>
  <si>
    <t>INFORMAZIONE E COMUNICAZIONE ISTITUZIONALE</t>
  </si>
  <si>
    <t>MISURA</t>
  </si>
  <si>
    <t>STRUTTURA</t>
  </si>
  <si>
    <t>Strutture alberghiere e ricettive</t>
  </si>
  <si>
    <t>Turisti marchigiani nelle Marche</t>
  </si>
  <si>
    <t>Cittadini marchigiani maggiorenni che risiedono nei comuni con meno di 50 mila abitanti o non capoluogo di provincia, esclusi dall'analogo contributo statale</t>
  </si>
  <si>
    <t>3.000,00 (prevista rimodulazione max 50%)</t>
  </si>
  <si>
    <t>1.500,00 (prevista rimodulazione max 50%)</t>
  </si>
  <si>
    <t>1.000,00 (prevista rimodulazione max 50%)</t>
  </si>
  <si>
    <t>Imprese turistiche</t>
  </si>
  <si>
    <r>
      <t>La domanda per l’ottenimento del contributo dovrà essere presentata sulla piattaforma telematica regionale, compilando on line</t>
    </r>
    <r>
      <rPr>
        <strike/>
        <sz val="18"/>
        <rFont val="Calibri"/>
        <family val="2"/>
        <scheme val="minor"/>
      </rPr>
      <t xml:space="preserve"> </t>
    </r>
    <r>
      <rPr>
        <sz val="18"/>
        <rFont val="Calibri"/>
        <family val="2"/>
        <scheme val="minor"/>
      </rPr>
      <t xml:space="preserve">apposita modulistica con dati autocertificati </t>
    </r>
  </si>
  <si>
    <r>
      <t>Le risorse sono trasferite agli</t>
    </r>
    <r>
      <rPr>
        <strike/>
        <sz val="18"/>
        <rFont val="Calibri"/>
        <family val="2"/>
        <scheme val="minor"/>
      </rPr>
      <t xml:space="preserve"> </t>
    </r>
    <r>
      <rPr>
        <sz val="18"/>
        <rFont val="Calibri"/>
        <family val="2"/>
        <scheme val="minor"/>
      </rPr>
      <t>ATS che procederanno a distribuirle ai beneficiari con le procedure abituali</t>
    </r>
  </si>
  <si>
    <t>Non sono considerati gli addebiti inferiori a 200 eur                             Gli addebiti superiori a 10.000 Euro sono considerati solo fino a tale importo</t>
  </si>
  <si>
    <t>Comune di Pesaro</t>
  </si>
  <si>
    <t>Comune di Civitanova Marche</t>
  </si>
  <si>
    <t>Progetto precedentemente approvato</t>
  </si>
  <si>
    <t>Investimenti in Terapia Intensiva e Semi intensiva</t>
  </si>
  <si>
    <t>SANITA'</t>
  </si>
  <si>
    <t>DI FURIA</t>
  </si>
  <si>
    <t>TOTALE SOSTEGNO LOCAZIONE</t>
  </si>
  <si>
    <t>SOSTEGNO LOCAZIONE</t>
  </si>
  <si>
    <t>Imprese che svolgono il servizio di trasporto passeggeri non di linea (taxi, noleggio con condecente, gestione impianti a fune montani)</t>
  </si>
  <si>
    <t>Domanda su apposita piattaforma regionale per l'ottenimento di un contributo fisso, distinto per fasce, da liquidare in seguito a sottoscrizione di autocertificazione già predisposta in piattaforma, attestante sede nelle Marche regolarità e requisiti specifici minimi per misura; le domande presentate verranno istruite in ordine cronologico di arrivo.</t>
  </si>
  <si>
    <t>TOTALE SANITA'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</si>
</sst>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quot;\ #,##0.00;\-&quot;€&quot;\ #,##0.00"/>
    <numFmt numFmtId="165" formatCode="_-&quot;€&quot;\ * #,##0.00_-;\-&quot;€&quot;\ * #,##0.00_-;_-&quot;€&quot;\ * &quot;-&quot;??_-;_-@_-"/>
    <numFmt numFmtId="166" formatCode="_-* #,##0.00_-;\-* #,##0.00_-;_-* &quot;-&quot;??_-;_-@_-"/>
    <numFmt numFmtId="167" formatCode="&quot;€&quot;\ #,##0.00"/>
  </numFmts>
  <fonts count="18" x14ac:knownFonts="1">
    <font>
      <sz val="11"/>
      <color theme="1"/>
      <name val="Calibri"/>
      <family val="2"/>
      <scheme val="minor"/>
    </font>
    <font>
      <sz val="11"/>
      <color theme="1"/>
      <name val="Calibri"/>
      <family val="2"/>
      <scheme val="minor"/>
    </font>
    <font>
      <sz val="12"/>
      <color theme="1"/>
      <name val="Calibri"/>
      <family val="2"/>
      <scheme val="minor"/>
    </font>
    <font>
      <sz val="10"/>
      <name val="Arial"/>
      <family val="2"/>
    </font>
    <font>
      <b/>
      <sz val="14"/>
      <name val="Calibri"/>
      <family val="2"/>
      <scheme val="minor"/>
    </font>
    <font>
      <b/>
      <sz val="20"/>
      <color theme="0"/>
      <name val="Calibri"/>
      <family val="2"/>
      <scheme val="minor"/>
    </font>
    <font>
      <b/>
      <sz val="20"/>
      <color theme="1"/>
      <name val="Calibri"/>
      <family val="2"/>
      <scheme val="minor"/>
    </font>
    <font>
      <b/>
      <sz val="18"/>
      <name val="Calibri"/>
      <family val="2"/>
      <scheme val="minor"/>
    </font>
    <font>
      <b/>
      <sz val="24"/>
      <name val="Calibri"/>
      <family val="2"/>
      <scheme val="minor"/>
    </font>
    <font>
      <b/>
      <sz val="24"/>
      <color theme="1"/>
      <name val="Calibri"/>
      <family val="2"/>
      <scheme val="minor"/>
    </font>
    <font>
      <b/>
      <sz val="20"/>
      <name val="Calibri"/>
      <family val="2"/>
      <scheme val="minor"/>
    </font>
    <font>
      <sz val="18"/>
      <name val="Calibri"/>
      <family val="2"/>
      <scheme val="minor"/>
    </font>
    <font>
      <sz val="18"/>
      <name val="Calibri Light"/>
      <family val="2"/>
      <scheme val="major"/>
    </font>
    <font>
      <sz val="18"/>
      <name val="Arial"/>
      <family val="2"/>
    </font>
    <font>
      <strike/>
      <sz val="18"/>
      <name val="Calibri"/>
      <family val="2"/>
      <scheme val="minor"/>
    </font>
    <font>
      <sz val="20"/>
      <name val="Calibri"/>
      <family val="2"/>
      <scheme val="minor"/>
    </font>
    <font>
      <b/>
      <sz val="22"/>
      <name val="Calibri"/>
      <family val="2"/>
      <scheme val="minor"/>
    </font>
    <font>
      <b/>
      <sz val="22"/>
      <color rgb="FFFF0000"/>
      <name val="Calibri"/>
      <family val="2"/>
      <scheme val="minor"/>
    </font>
  </fonts>
  <fills count="12">
    <fill>
      <patternFill patternType="none"/>
    </fill>
    <fill>
      <patternFill patternType="gray125"/>
    </fill>
    <fill>
      <patternFill patternType="solid">
        <fgColor theme="0"/>
        <bgColor indexed="64"/>
      </patternFill>
    </fill>
    <fill>
      <patternFill patternType="solid">
        <fgColor rgb="FF002060"/>
        <bgColor indexed="64"/>
      </patternFill>
    </fill>
    <fill>
      <patternFill patternType="solid">
        <fgColor rgb="FFCC99FF"/>
        <bgColor indexed="64"/>
      </patternFill>
    </fill>
    <fill>
      <patternFill patternType="solid">
        <fgColor rgb="FFFBC1DB"/>
        <bgColor indexed="64"/>
      </patternFill>
    </fill>
    <fill>
      <patternFill patternType="solid">
        <fgColor rgb="FFAFF9FD"/>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4" tint="0.3999755851924192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4">
    <xf numFmtId="0" fontId="0" fillId="0" borderId="0"/>
    <xf numFmtId="166" fontId="1" fillId="0" borderId="0" applyFont="0" applyFill="0" applyBorder="0" applyAlignment="0" applyProtection="0"/>
    <xf numFmtId="0" fontId="3" fillId="0" borderId="0"/>
    <xf numFmtId="165" fontId="1" fillId="0" borderId="0" applyFont="0" applyFill="0" applyBorder="0" applyAlignment="0" applyProtection="0"/>
  </cellStyleXfs>
  <cellXfs count="158">
    <xf numFmtId="0" fontId="0" fillId="0" borderId="0" xfId="0"/>
    <xf numFmtId="0" fontId="0" fillId="0" borderId="0" xfId="0" applyFont="1" applyAlignment="1">
      <alignment vertical="center"/>
    </xf>
    <xf numFmtId="0" fontId="0" fillId="0" borderId="0" xfId="0" applyAlignment="1"/>
    <xf numFmtId="0" fontId="0" fillId="0" borderId="0" xfId="0" applyAlignment="1">
      <alignment vertical="center"/>
    </xf>
    <xf numFmtId="0" fontId="2" fillId="0" borderId="0" xfId="0" applyFont="1" applyAlignment="1">
      <alignment vertical="center"/>
    </xf>
    <xf numFmtId="0" fontId="0" fillId="2" borderId="0" xfId="0" applyFill="1"/>
    <xf numFmtId="0" fontId="0" fillId="0" borderId="0" xfId="0" applyAlignment="1">
      <alignment horizontal="center" vertical="center"/>
    </xf>
    <xf numFmtId="0" fontId="2" fillId="2" borderId="1" xfId="0" applyFont="1" applyFill="1" applyBorder="1" applyAlignment="1">
      <alignment wrapText="1"/>
    </xf>
    <xf numFmtId="0" fontId="6" fillId="0" borderId="0" xfId="0" applyFont="1"/>
    <xf numFmtId="0" fontId="2" fillId="2" borderId="0" xfId="0" applyFont="1" applyFill="1" applyBorder="1" applyAlignment="1">
      <alignment wrapText="1"/>
    </xf>
    <xf numFmtId="0" fontId="5" fillId="3" borderId="7"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2" xfId="0" applyFont="1" applyFill="1" applyBorder="1" applyAlignment="1">
      <alignment vertical="center" wrapText="1"/>
    </xf>
    <xf numFmtId="0" fontId="5" fillId="3" borderId="2" xfId="0" applyFont="1" applyFill="1" applyBorder="1" applyAlignment="1">
      <alignment horizontal="left" vertical="center" wrapText="1"/>
    </xf>
    <xf numFmtId="0" fontId="5" fillId="3" borderId="0" xfId="0" applyFont="1" applyFill="1" applyAlignment="1">
      <alignment vertical="center"/>
    </xf>
    <xf numFmtId="0" fontId="7" fillId="6" borderId="1" xfId="0" applyFont="1" applyFill="1" applyBorder="1" applyAlignment="1">
      <alignment horizontal="left" vertical="center" wrapText="1"/>
    </xf>
    <xf numFmtId="0" fontId="7" fillId="4" borderId="1" xfId="0" applyFont="1" applyFill="1" applyBorder="1" applyAlignment="1">
      <alignment horizontal="left" vertical="center" wrapText="1"/>
    </xf>
    <xf numFmtId="0" fontId="7" fillId="5" borderId="1" xfId="0" applyFont="1" applyFill="1" applyBorder="1" applyAlignment="1">
      <alignment horizontal="left" vertical="center" wrapText="1"/>
    </xf>
    <xf numFmtId="0" fontId="0" fillId="2" borderId="8" xfId="0" applyFill="1" applyBorder="1"/>
    <xf numFmtId="0" fontId="8" fillId="2" borderId="8" xfId="0" applyFont="1" applyFill="1" applyBorder="1" applyAlignment="1">
      <alignment horizontal="left" vertical="center" wrapText="1"/>
    </xf>
    <xf numFmtId="0" fontId="4" fillId="2" borderId="8" xfId="0" applyFont="1" applyFill="1" applyBorder="1" applyAlignment="1">
      <alignment horizontal="left" vertical="center" wrapText="1"/>
    </xf>
    <xf numFmtId="0" fontId="10" fillId="6" borderId="1" xfId="2" applyFont="1" applyFill="1" applyBorder="1" applyAlignment="1">
      <alignment horizontal="left" vertical="center" wrapText="1"/>
    </xf>
    <xf numFmtId="0" fontId="10" fillId="4" borderId="1" xfId="0" applyFont="1" applyFill="1" applyBorder="1" applyAlignment="1">
      <alignment horizontal="left" vertical="center" wrapText="1"/>
    </xf>
    <xf numFmtId="0" fontId="10" fillId="4" borderId="1" xfId="0" quotePrefix="1" applyFont="1" applyFill="1" applyBorder="1" applyAlignment="1">
      <alignment horizontal="left" vertical="center" wrapText="1"/>
    </xf>
    <xf numFmtId="0" fontId="9" fillId="6" borderId="1" xfId="0" applyFont="1" applyFill="1" applyBorder="1" applyAlignment="1">
      <alignment horizontal="center" vertical="center"/>
    </xf>
    <xf numFmtId="0" fontId="9" fillId="4" borderId="1" xfId="0" applyFont="1" applyFill="1" applyBorder="1" applyAlignment="1">
      <alignment horizontal="center" vertical="center"/>
    </xf>
    <xf numFmtId="0" fontId="10" fillId="4" borderId="2" xfId="0" applyFont="1" applyFill="1" applyBorder="1" applyAlignment="1">
      <alignment horizontal="left" vertical="center" wrapText="1"/>
    </xf>
    <xf numFmtId="0" fontId="7" fillId="4" borderId="2" xfId="0" applyFont="1" applyFill="1" applyBorder="1" applyAlignment="1">
      <alignment horizontal="left" vertical="center" wrapText="1"/>
    </xf>
    <xf numFmtId="0" fontId="8" fillId="2" borderId="8" xfId="0" applyFont="1" applyFill="1" applyBorder="1" applyAlignment="1">
      <alignment horizontal="left" vertical="center"/>
    </xf>
    <xf numFmtId="0" fontId="10" fillId="5" borderId="1" xfId="0" applyFont="1" applyFill="1" applyBorder="1" applyAlignment="1">
      <alignment horizontal="left" vertical="center" wrapText="1"/>
    </xf>
    <xf numFmtId="0" fontId="10" fillId="5" borderId="1" xfId="2" applyFont="1" applyFill="1" applyBorder="1" applyAlignment="1">
      <alignment horizontal="left" vertical="center" wrapText="1"/>
    </xf>
    <xf numFmtId="0" fontId="9" fillId="5" borderId="1" xfId="0" applyFont="1" applyFill="1" applyBorder="1" applyAlignment="1">
      <alignment horizontal="center" vertical="center"/>
    </xf>
    <xf numFmtId="0" fontId="9" fillId="5" borderId="2" xfId="0" applyFont="1" applyFill="1" applyBorder="1" applyAlignment="1">
      <alignment horizontal="center" vertical="center"/>
    </xf>
    <xf numFmtId="0" fontId="10" fillId="5" borderId="2" xfId="2" applyFont="1" applyFill="1" applyBorder="1" applyAlignment="1">
      <alignment horizontal="left" vertical="center" wrapText="1"/>
    </xf>
    <xf numFmtId="0" fontId="7" fillId="5" borderId="2" xfId="0" applyFont="1" applyFill="1" applyBorder="1" applyAlignment="1">
      <alignment horizontal="left" vertical="center" wrapText="1"/>
    </xf>
    <xf numFmtId="0" fontId="4" fillId="2" borderId="8" xfId="0" applyFont="1" applyFill="1" applyBorder="1" applyAlignment="1">
      <alignment horizontal="left" vertical="center"/>
    </xf>
    <xf numFmtId="0" fontId="8" fillId="7" borderId="1" xfId="0" applyFont="1" applyFill="1" applyBorder="1" applyAlignment="1">
      <alignment horizontal="center" vertical="center"/>
    </xf>
    <xf numFmtId="4" fontId="10" fillId="7" borderId="1" xfId="0" applyNumberFormat="1" applyFont="1" applyFill="1" applyBorder="1" applyAlignment="1">
      <alignment horizontal="left" vertical="center" wrapText="1"/>
    </xf>
    <xf numFmtId="0" fontId="7" fillId="7" borderId="1" xfId="0" applyFont="1" applyFill="1" applyBorder="1" applyAlignment="1">
      <alignment horizontal="left" vertical="center" wrapText="1"/>
    </xf>
    <xf numFmtId="0" fontId="11" fillId="7" borderId="1" xfId="0" applyFont="1" applyFill="1" applyBorder="1" applyAlignment="1">
      <alignment horizontal="left" vertical="center" wrapText="1"/>
    </xf>
    <xf numFmtId="0" fontId="11" fillId="7" borderId="1" xfId="0" applyFont="1" applyFill="1" applyBorder="1" applyAlignment="1">
      <alignment vertical="center" wrapText="1"/>
    </xf>
    <xf numFmtId="0" fontId="12" fillId="7" borderId="1" xfId="0" applyFont="1" applyFill="1" applyBorder="1" applyAlignment="1">
      <alignment vertical="center" wrapText="1"/>
    </xf>
    <xf numFmtId="0" fontId="13" fillId="7" borderId="1" xfId="0" applyFont="1" applyFill="1" applyBorder="1" applyAlignment="1">
      <alignment horizontal="justify" vertical="center"/>
    </xf>
    <xf numFmtId="0" fontId="10" fillId="7" borderId="1" xfId="0" applyFont="1" applyFill="1" applyBorder="1" applyAlignment="1">
      <alignment vertical="center" wrapText="1"/>
    </xf>
    <xf numFmtId="0" fontId="10" fillId="7" borderId="1" xfId="0" applyFont="1" applyFill="1" applyBorder="1" applyAlignment="1">
      <alignment horizontal="left" vertical="center" wrapText="1"/>
    </xf>
    <xf numFmtId="0" fontId="13" fillId="7" borderId="1" xfId="0" applyFont="1" applyFill="1" applyBorder="1" applyAlignment="1">
      <alignment vertical="center" wrapText="1"/>
    </xf>
    <xf numFmtId="0" fontId="13" fillId="7" borderId="1" xfId="0" applyFont="1" applyFill="1" applyBorder="1" applyAlignment="1">
      <alignment vertical="center"/>
    </xf>
    <xf numFmtId="0" fontId="10" fillId="7" borderId="2" xfId="0" applyFont="1" applyFill="1" applyBorder="1" applyAlignment="1">
      <alignment vertical="center" wrapText="1"/>
    </xf>
    <xf numFmtId="0" fontId="7" fillId="7" borderId="2" xfId="0" applyFont="1" applyFill="1" applyBorder="1" applyAlignment="1">
      <alignment horizontal="left" vertical="center" wrapText="1"/>
    </xf>
    <xf numFmtId="0" fontId="11" fillId="7" borderId="2" xfId="0" applyFont="1" applyFill="1" applyBorder="1" applyAlignment="1">
      <alignment horizontal="left" vertical="center" wrapText="1"/>
    </xf>
    <xf numFmtId="0" fontId="13" fillId="7" borderId="2" xfId="0" applyFont="1" applyFill="1" applyBorder="1" applyAlignment="1">
      <alignment vertical="center"/>
    </xf>
    <xf numFmtId="0" fontId="11" fillId="7" borderId="2" xfId="0" applyFont="1" applyFill="1" applyBorder="1" applyAlignment="1">
      <alignment vertical="center" wrapText="1"/>
    </xf>
    <xf numFmtId="0" fontId="11" fillId="6" borderId="1" xfId="0" applyFont="1" applyFill="1" applyBorder="1" applyAlignment="1">
      <alignment horizontal="left" vertical="center" wrapText="1"/>
    </xf>
    <xf numFmtId="0" fontId="11" fillId="6" borderId="1" xfId="0" applyFont="1" applyFill="1" applyBorder="1" applyAlignment="1">
      <alignment horizontal="left" vertical="center"/>
    </xf>
    <xf numFmtId="0" fontId="11" fillId="4" borderId="1" xfId="0" applyFont="1" applyFill="1" applyBorder="1" applyAlignment="1">
      <alignment horizontal="left" vertical="center" wrapText="1"/>
    </xf>
    <xf numFmtId="0" fontId="7" fillId="4" borderId="1" xfId="0" applyFont="1" applyFill="1" applyBorder="1" applyAlignment="1">
      <alignment vertical="center" wrapText="1"/>
    </xf>
    <xf numFmtId="0" fontId="11" fillId="4" borderId="1" xfId="0" applyFont="1" applyFill="1" applyBorder="1" applyAlignment="1">
      <alignment vertical="center" wrapText="1"/>
    </xf>
    <xf numFmtId="0" fontId="11" fillId="4" borderId="2" xfId="0" applyFont="1" applyFill="1" applyBorder="1" applyAlignment="1">
      <alignment horizontal="left" vertical="center" wrapText="1"/>
    </xf>
    <xf numFmtId="0" fontId="11" fillId="4" borderId="2" xfId="0" applyFont="1" applyFill="1" applyBorder="1" applyAlignment="1">
      <alignment vertical="center" wrapText="1"/>
    </xf>
    <xf numFmtId="167" fontId="16" fillId="6" borderId="1" xfId="0" applyNumberFormat="1" applyFont="1" applyFill="1" applyBorder="1" applyAlignment="1">
      <alignment horizontal="left" vertical="center" wrapText="1"/>
    </xf>
    <xf numFmtId="167" fontId="17" fillId="6" borderId="1" xfId="0" applyNumberFormat="1" applyFont="1" applyFill="1" applyBorder="1" applyAlignment="1">
      <alignment horizontal="left" vertical="center" wrapText="1"/>
    </xf>
    <xf numFmtId="167" fontId="16" fillId="7" borderId="2" xfId="0" applyNumberFormat="1" applyFont="1" applyFill="1" applyBorder="1" applyAlignment="1">
      <alignment horizontal="left" vertical="center" wrapText="1"/>
    </xf>
    <xf numFmtId="167" fontId="16" fillId="5" borderId="1" xfId="0" applyNumberFormat="1" applyFont="1" applyFill="1" applyBorder="1" applyAlignment="1">
      <alignment horizontal="left" vertical="center" wrapText="1"/>
    </xf>
    <xf numFmtId="167" fontId="17" fillId="5" borderId="3" xfId="0" applyNumberFormat="1" applyFont="1" applyFill="1" applyBorder="1" applyAlignment="1">
      <alignment horizontal="left" vertical="center"/>
    </xf>
    <xf numFmtId="164" fontId="17" fillId="4" borderId="3" xfId="0" applyNumberFormat="1" applyFont="1" applyFill="1" applyBorder="1" applyAlignment="1">
      <alignment horizontal="left" vertical="center" wrapText="1"/>
    </xf>
    <xf numFmtId="164" fontId="16" fillId="4" borderId="1" xfId="0" applyNumberFormat="1" applyFont="1" applyFill="1" applyBorder="1" applyAlignment="1">
      <alignment horizontal="left" vertical="center" wrapText="1"/>
    </xf>
    <xf numFmtId="167" fontId="17" fillId="7" borderId="3" xfId="0" applyNumberFormat="1" applyFont="1" applyFill="1" applyBorder="1" applyAlignment="1">
      <alignment horizontal="left" vertical="center" wrapText="1"/>
    </xf>
    <xf numFmtId="0" fontId="9" fillId="8" borderId="1" xfId="0" applyFont="1" applyFill="1" applyBorder="1" applyAlignment="1">
      <alignment horizontal="center" vertical="center"/>
    </xf>
    <xf numFmtId="0" fontId="10" fillId="8" borderId="1" xfId="0" applyFont="1" applyFill="1" applyBorder="1" applyAlignment="1">
      <alignment horizontal="left" vertical="center" wrapText="1"/>
    </xf>
    <xf numFmtId="0" fontId="7" fillId="8" borderId="1" xfId="0" applyFont="1" applyFill="1" applyBorder="1" applyAlignment="1">
      <alignment horizontal="left" vertical="center" wrapText="1"/>
    </xf>
    <xf numFmtId="0" fontId="11" fillId="8" borderId="1" xfId="0" applyFont="1" applyFill="1" applyBorder="1" applyAlignment="1">
      <alignment horizontal="left" vertical="center" wrapText="1"/>
    </xf>
    <xf numFmtId="0" fontId="11" fillId="8" borderId="1" xfId="0" applyFont="1" applyFill="1" applyBorder="1" applyAlignment="1">
      <alignment horizontal="left" vertical="center"/>
    </xf>
    <xf numFmtId="167" fontId="16" fillId="8" borderId="1" xfId="0" applyNumberFormat="1" applyFont="1" applyFill="1" applyBorder="1" applyAlignment="1">
      <alignment horizontal="left" vertical="center" wrapText="1"/>
    </xf>
    <xf numFmtId="0" fontId="9" fillId="8" borderId="2" xfId="0" applyFont="1" applyFill="1" applyBorder="1" applyAlignment="1">
      <alignment horizontal="center" vertical="center"/>
    </xf>
    <xf numFmtId="0" fontId="10" fillId="8" borderId="2" xfId="2" applyFont="1" applyFill="1" applyBorder="1" applyAlignment="1">
      <alignment horizontal="left" vertical="center" wrapText="1"/>
    </xf>
    <xf numFmtId="0" fontId="7" fillId="8" borderId="2" xfId="0" applyFont="1" applyFill="1" applyBorder="1" applyAlignment="1">
      <alignment horizontal="left" vertical="center" wrapText="1"/>
    </xf>
    <xf numFmtId="0" fontId="11" fillId="8" borderId="2" xfId="0" applyFont="1" applyFill="1" applyBorder="1" applyAlignment="1">
      <alignment horizontal="left" vertical="center" wrapText="1"/>
    </xf>
    <xf numFmtId="167" fontId="17" fillId="8" borderId="1" xfId="0" applyNumberFormat="1" applyFont="1" applyFill="1" applyBorder="1" applyAlignment="1">
      <alignment horizontal="left" vertical="center" wrapText="1"/>
    </xf>
    <xf numFmtId="0" fontId="9" fillId="9" borderId="1" xfId="0" applyFont="1" applyFill="1" applyBorder="1" applyAlignment="1">
      <alignment horizontal="center" vertical="center"/>
    </xf>
    <xf numFmtId="0" fontId="10" fillId="9" borderId="1" xfId="2" applyFont="1" applyFill="1" applyBorder="1" applyAlignment="1">
      <alignment horizontal="left" vertical="center" wrapText="1"/>
    </xf>
    <xf numFmtId="0" fontId="7" fillId="9" borderId="1" xfId="0" applyFont="1" applyFill="1" applyBorder="1" applyAlignment="1">
      <alignment horizontal="left" vertical="center" wrapText="1"/>
    </xf>
    <xf numFmtId="0" fontId="15" fillId="9" borderId="1" xfId="0" applyFont="1" applyFill="1" applyBorder="1" applyAlignment="1">
      <alignment horizontal="left" vertical="center" wrapText="1"/>
    </xf>
    <xf numFmtId="0" fontId="11" fillId="5" borderId="1" xfId="0" applyFont="1" applyFill="1" applyBorder="1" applyAlignment="1">
      <alignment horizontal="left" vertical="center" wrapText="1"/>
    </xf>
    <xf numFmtId="0" fontId="7" fillId="5" borderId="1" xfId="0" applyFont="1" applyFill="1" applyBorder="1" applyAlignment="1">
      <alignment horizontal="justify" vertical="center"/>
    </xf>
    <xf numFmtId="3" fontId="11" fillId="5" borderId="1" xfId="3" applyNumberFormat="1" applyFont="1" applyFill="1" applyBorder="1" applyAlignment="1">
      <alignment vertical="center"/>
    </xf>
    <xf numFmtId="0" fontId="11" fillId="5" borderId="1" xfId="0" applyFont="1" applyFill="1" applyBorder="1" applyAlignment="1">
      <alignment vertical="center" wrapText="1"/>
    </xf>
    <xf numFmtId="3" fontId="11" fillId="5" borderId="1" xfId="2" applyNumberFormat="1" applyFont="1" applyFill="1" applyBorder="1" applyAlignment="1">
      <alignment vertical="center"/>
    </xf>
    <xf numFmtId="0" fontId="11" fillId="5" borderId="2" xfId="0" applyFont="1" applyFill="1" applyBorder="1" applyAlignment="1">
      <alignment horizontal="left" vertical="center" wrapText="1"/>
    </xf>
    <xf numFmtId="0" fontId="7" fillId="5" borderId="2" xfId="0" applyFont="1" applyFill="1" applyBorder="1" applyAlignment="1">
      <alignment horizontal="left" vertical="center"/>
    </xf>
    <xf numFmtId="4" fontId="11" fillId="5" borderId="2" xfId="2" applyNumberFormat="1" applyFont="1" applyFill="1" applyBorder="1" applyAlignment="1">
      <alignment horizontal="right" vertical="center"/>
    </xf>
    <xf numFmtId="0" fontId="11" fillId="9" borderId="1" xfId="0" applyFont="1" applyFill="1" applyBorder="1" applyAlignment="1">
      <alignment vertical="center" wrapText="1"/>
    </xf>
    <xf numFmtId="3" fontId="11" fillId="9" borderId="1" xfId="2" applyNumberFormat="1" applyFont="1" applyFill="1" applyBorder="1" applyAlignment="1">
      <alignment vertical="center"/>
    </xf>
    <xf numFmtId="167" fontId="16" fillId="9" borderId="1" xfId="0" applyNumberFormat="1" applyFont="1" applyFill="1" applyBorder="1" applyAlignment="1">
      <alignment horizontal="left" vertical="center" wrapText="1"/>
    </xf>
    <xf numFmtId="0" fontId="9" fillId="10" borderId="1" xfId="0" applyFont="1" applyFill="1" applyBorder="1" applyAlignment="1">
      <alignment horizontal="center" vertical="center"/>
    </xf>
    <xf numFmtId="0" fontId="10" fillId="10" borderId="1" xfId="0" applyFont="1" applyFill="1" applyBorder="1" applyAlignment="1">
      <alignment vertical="center" wrapText="1"/>
    </xf>
    <xf numFmtId="0" fontId="7" fillId="10" borderId="1" xfId="0" applyFont="1" applyFill="1" applyBorder="1" applyAlignment="1">
      <alignment horizontal="left" vertical="center"/>
    </xf>
    <xf numFmtId="0" fontId="11" fillId="10" borderId="1" xfId="0" applyFont="1" applyFill="1" applyBorder="1" applyAlignment="1">
      <alignment horizontal="left" vertical="center" wrapText="1"/>
    </xf>
    <xf numFmtId="0" fontId="7" fillId="10" borderId="1" xfId="0" applyFont="1" applyFill="1" applyBorder="1" applyAlignment="1">
      <alignment horizontal="left" vertical="center" wrapText="1"/>
    </xf>
    <xf numFmtId="0" fontId="11" fillId="10" borderId="1" xfId="0" applyFont="1" applyFill="1" applyBorder="1" applyAlignment="1">
      <alignment vertical="center" wrapText="1"/>
    </xf>
    <xf numFmtId="164" fontId="16" fillId="10" borderId="1" xfId="1" applyNumberFormat="1" applyFont="1" applyFill="1" applyBorder="1" applyAlignment="1">
      <alignment horizontal="left" vertical="center" wrapText="1"/>
    </xf>
    <xf numFmtId="0" fontId="7" fillId="10" borderId="1" xfId="0" applyFont="1" applyFill="1" applyBorder="1" applyAlignment="1">
      <alignment vertical="center"/>
    </xf>
    <xf numFmtId="0" fontId="7" fillId="10" borderId="1" xfId="0" applyFont="1" applyFill="1" applyBorder="1" applyAlignment="1">
      <alignment vertical="center" wrapText="1"/>
    </xf>
    <xf numFmtId="0" fontId="11" fillId="10" borderId="1" xfId="0" applyFont="1" applyFill="1" applyBorder="1" applyAlignment="1">
      <alignment vertical="center"/>
    </xf>
    <xf numFmtId="0" fontId="9" fillId="10" borderId="2" xfId="0" applyFont="1" applyFill="1" applyBorder="1" applyAlignment="1">
      <alignment horizontal="center" vertical="center"/>
    </xf>
    <xf numFmtId="0" fontId="10" fillId="10" borderId="2" xfId="0" applyFont="1" applyFill="1" applyBorder="1" applyAlignment="1">
      <alignment vertical="center" wrapText="1"/>
    </xf>
    <xf numFmtId="0" fontId="7" fillId="10" borderId="2" xfId="0" applyFont="1" applyFill="1" applyBorder="1" applyAlignment="1">
      <alignment horizontal="left" vertical="center"/>
    </xf>
    <xf numFmtId="0" fontId="11" fillId="10" borderId="2" xfId="0" applyFont="1" applyFill="1" applyBorder="1" applyAlignment="1">
      <alignment horizontal="left" vertical="center" wrapText="1"/>
    </xf>
    <xf numFmtId="0" fontId="7" fillId="10" borderId="2" xfId="0" applyFont="1" applyFill="1" applyBorder="1" applyAlignment="1">
      <alignment horizontal="left" vertical="center" wrapText="1"/>
    </xf>
    <xf numFmtId="0" fontId="11" fillId="10" borderId="2" xfId="0" applyFont="1" applyFill="1" applyBorder="1" applyAlignment="1">
      <alignment vertical="center" wrapText="1"/>
    </xf>
    <xf numFmtId="164" fontId="17" fillId="10" borderId="3" xfId="0" applyNumberFormat="1" applyFont="1" applyFill="1" applyBorder="1" applyAlignment="1">
      <alignment horizontal="left" vertical="center" wrapText="1"/>
    </xf>
    <xf numFmtId="164" fontId="17" fillId="9" borderId="3" xfId="0" applyNumberFormat="1" applyFont="1" applyFill="1" applyBorder="1" applyAlignment="1">
      <alignment horizontal="left" vertical="center" wrapText="1"/>
    </xf>
    <xf numFmtId="0" fontId="9" fillId="11" borderId="1" xfId="0" applyFont="1" applyFill="1" applyBorder="1" applyAlignment="1">
      <alignment horizontal="center" vertical="center"/>
    </xf>
    <xf numFmtId="4" fontId="10" fillId="11" borderId="1" xfId="0" applyNumberFormat="1" applyFont="1" applyFill="1" applyBorder="1" applyAlignment="1">
      <alignment horizontal="left" vertical="center" wrapText="1"/>
    </xf>
    <xf numFmtId="0" fontId="7" fillId="11" borderId="1" xfId="0" applyFont="1" applyFill="1" applyBorder="1" applyAlignment="1">
      <alignment horizontal="left" vertical="center" wrapText="1"/>
    </xf>
    <xf numFmtId="0" fontId="11" fillId="11" borderId="1" xfId="0" applyFont="1" applyFill="1" applyBorder="1" applyAlignment="1">
      <alignment horizontal="left" vertical="center" wrapText="1"/>
    </xf>
    <xf numFmtId="4" fontId="7" fillId="11" borderId="1" xfId="0" applyNumberFormat="1" applyFont="1" applyFill="1" applyBorder="1" applyAlignment="1">
      <alignment horizontal="left" vertical="center" wrapText="1"/>
    </xf>
    <xf numFmtId="166" fontId="11" fillId="11" borderId="1" xfId="1" applyNumberFormat="1" applyFont="1" applyFill="1" applyBorder="1" applyAlignment="1">
      <alignment vertical="center"/>
    </xf>
    <xf numFmtId="0" fontId="11" fillId="11" borderId="1" xfId="0" applyFont="1" applyFill="1" applyBorder="1" applyAlignment="1">
      <alignment vertical="center" wrapText="1"/>
    </xf>
    <xf numFmtId="0" fontId="9" fillId="11" borderId="2" xfId="0" applyFont="1" applyFill="1" applyBorder="1" applyAlignment="1">
      <alignment horizontal="center" vertical="center"/>
    </xf>
    <xf numFmtId="4" fontId="10" fillId="11" borderId="2" xfId="0" applyNumberFormat="1" applyFont="1" applyFill="1" applyBorder="1" applyAlignment="1">
      <alignment horizontal="left" vertical="center" wrapText="1"/>
    </xf>
    <xf numFmtId="0" fontId="7" fillId="11" borderId="2" xfId="0" applyFont="1" applyFill="1" applyBorder="1" applyAlignment="1">
      <alignment horizontal="left" vertical="center" wrapText="1"/>
    </xf>
    <xf numFmtId="0" fontId="11" fillId="11" borderId="2" xfId="0" applyFont="1" applyFill="1" applyBorder="1" applyAlignment="1">
      <alignment horizontal="left" vertical="center" wrapText="1"/>
    </xf>
    <xf numFmtId="4" fontId="7" fillId="11" borderId="2" xfId="0" applyNumberFormat="1" applyFont="1" applyFill="1" applyBorder="1" applyAlignment="1">
      <alignment horizontal="left" vertical="center" wrapText="1"/>
    </xf>
    <xf numFmtId="166" fontId="11" fillId="11" borderId="2" xfId="1" applyNumberFormat="1" applyFont="1" applyFill="1" applyBorder="1" applyAlignment="1">
      <alignment vertical="center"/>
    </xf>
    <xf numFmtId="0" fontId="11" fillId="11" borderId="2" xfId="0" applyFont="1" applyFill="1" applyBorder="1" applyAlignment="1">
      <alignment vertical="center" wrapText="1"/>
    </xf>
    <xf numFmtId="167" fontId="17" fillId="11" borderId="3" xfId="0" applyNumberFormat="1" applyFont="1" applyFill="1" applyBorder="1" applyAlignment="1">
      <alignment horizontal="left" vertical="center"/>
    </xf>
    <xf numFmtId="0" fontId="10" fillId="7" borderId="1" xfId="2" applyFont="1" applyFill="1" applyBorder="1" applyAlignment="1">
      <alignment horizontal="left" vertical="center" wrapText="1"/>
    </xf>
    <xf numFmtId="0" fontId="15" fillId="7" borderId="1" xfId="0" applyFont="1" applyFill="1" applyBorder="1" applyAlignment="1">
      <alignment horizontal="left" vertical="center" wrapText="1"/>
    </xf>
    <xf numFmtId="3" fontId="11" fillId="7" borderId="1" xfId="3" applyNumberFormat="1" applyFont="1" applyFill="1" applyBorder="1" applyAlignment="1">
      <alignment vertical="center"/>
    </xf>
    <xf numFmtId="167" fontId="16" fillId="7" borderId="1" xfId="0" applyNumberFormat="1" applyFont="1" applyFill="1" applyBorder="1" applyAlignment="1">
      <alignment horizontal="left" vertical="center" wrapText="1"/>
    </xf>
    <xf numFmtId="3" fontId="11" fillId="7" borderId="1" xfId="2" applyNumberFormat="1" applyFont="1" applyFill="1" applyBorder="1" applyAlignment="1">
      <alignment vertical="center"/>
    </xf>
    <xf numFmtId="167" fontId="16" fillId="11" borderId="2" xfId="0" applyNumberFormat="1" applyFont="1" applyFill="1" applyBorder="1" applyAlignment="1">
      <alignment horizontal="left" vertical="center" wrapText="1"/>
    </xf>
    <xf numFmtId="0" fontId="0" fillId="11" borderId="12" xfId="0" applyFill="1" applyBorder="1" applyAlignment="1">
      <alignment horizontal="left" vertical="center" wrapText="1"/>
    </xf>
    <xf numFmtId="0" fontId="0" fillId="11" borderId="13" xfId="0" applyFill="1" applyBorder="1" applyAlignment="1">
      <alignment horizontal="left" vertical="center" wrapText="1"/>
    </xf>
    <xf numFmtId="0" fontId="8" fillId="6" borderId="9" xfId="0" applyFont="1" applyFill="1" applyBorder="1" applyAlignment="1">
      <alignment horizontal="left" vertical="center" wrapText="1"/>
    </xf>
    <xf numFmtId="0" fontId="8" fillId="6" borderId="10" xfId="0" applyFont="1" applyFill="1" applyBorder="1" applyAlignment="1">
      <alignment horizontal="left" vertical="center" wrapText="1"/>
    </xf>
    <xf numFmtId="0" fontId="8" fillId="6" borderId="11" xfId="0" applyFont="1" applyFill="1" applyBorder="1" applyAlignment="1">
      <alignment horizontal="left" vertical="center" wrapText="1"/>
    </xf>
    <xf numFmtId="0" fontId="9" fillId="11" borderId="4" xfId="0" applyFont="1" applyFill="1" applyBorder="1" applyAlignment="1">
      <alignment horizontal="left" vertical="center"/>
    </xf>
    <xf numFmtId="0" fontId="9" fillId="11" borderId="5" xfId="0" applyFont="1" applyFill="1" applyBorder="1" applyAlignment="1">
      <alignment horizontal="left" vertical="center"/>
    </xf>
    <xf numFmtId="0" fontId="9" fillId="11" borderId="6" xfId="0" applyFont="1" applyFill="1" applyBorder="1" applyAlignment="1">
      <alignment horizontal="left" vertical="center"/>
    </xf>
    <xf numFmtId="0" fontId="8" fillId="7" borderId="9" xfId="0" applyFont="1" applyFill="1" applyBorder="1" applyAlignment="1">
      <alignment horizontal="left" vertical="center" wrapText="1"/>
    </xf>
    <xf numFmtId="0" fontId="8" fillId="7" borderId="10" xfId="0" applyFont="1" applyFill="1" applyBorder="1" applyAlignment="1">
      <alignment horizontal="left" vertical="center" wrapText="1"/>
    </xf>
    <xf numFmtId="0" fontId="8" fillId="7" borderId="11" xfId="0" applyFont="1" applyFill="1" applyBorder="1" applyAlignment="1">
      <alignment horizontal="left" vertical="center" wrapText="1"/>
    </xf>
    <xf numFmtId="0" fontId="8" fillId="8" borderId="9" xfId="0" applyFont="1" applyFill="1" applyBorder="1" applyAlignment="1">
      <alignment horizontal="left" vertical="center" wrapText="1"/>
    </xf>
    <xf numFmtId="0" fontId="8" fillId="8" borderId="10" xfId="0" applyFont="1" applyFill="1" applyBorder="1" applyAlignment="1">
      <alignment horizontal="left" vertical="center" wrapText="1"/>
    </xf>
    <xf numFmtId="0" fontId="8" fillId="8" borderId="11" xfId="0" applyFont="1" applyFill="1" applyBorder="1" applyAlignment="1">
      <alignment horizontal="left" vertical="center" wrapText="1"/>
    </xf>
    <xf numFmtId="0" fontId="8" fillId="4" borderId="9" xfId="0" applyFont="1" applyFill="1" applyBorder="1" applyAlignment="1">
      <alignment horizontal="left" vertical="center" wrapText="1"/>
    </xf>
    <xf numFmtId="0" fontId="8" fillId="4" borderId="10" xfId="0" applyFont="1" applyFill="1" applyBorder="1" applyAlignment="1">
      <alignment horizontal="left" vertical="center" wrapText="1"/>
    </xf>
    <xf numFmtId="0" fontId="8" fillId="4" borderId="11" xfId="0" applyFont="1" applyFill="1" applyBorder="1" applyAlignment="1">
      <alignment horizontal="left" vertical="center" wrapText="1"/>
    </xf>
    <xf numFmtId="0" fontId="8" fillId="10" borderId="9" xfId="0" applyFont="1" applyFill="1" applyBorder="1" applyAlignment="1">
      <alignment horizontal="left" vertical="center"/>
    </xf>
    <xf numFmtId="0" fontId="8" fillId="10" borderId="10" xfId="0" applyFont="1" applyFill="1" applyBorder="1" applyAlignment="1">
      <alignment horizontal="left" vertical="center"/>
    </xf>
    <xf numFmtId="0" fontId="8" fillId="10" borderId="11" xfId="0" applyFont="1" applyFill="1" applyBorder="1" applyAlignment="1">
      <alignment horizontal="left" vertical="center"/>
    </xf>
    <xf numFmtId="0" fontId="8" fillId="5" borderId="9" xfId="0" applyFont="1" applyFill="1" applyBorder="1" applyAlignment="1">
      <alignment horizontal="left" vertical="center" wrapText="1"/>
    </xf>
    <xf numFmtId="0" fontId="8" fillId="5" borderId="10" xfId="0" applyFont="1" applyFill="1" applyBorder="1" applyAlignment="1">
      <alignment horizontal="left" vertical="center" wrapText="1"/>
    </xf>
    <xf numFmtId="0" fontId="8" fillId="5" borderId="11" xfId="0" applyFont="1" applyFill="1" applyBorder="1" applyAlignment="1">
      <alignment horizontal="left" vertical="center" wrapText="1"/>
    </xf>
    <xf numFmtId="0" fontId="8" fillId="9" borderId="9" xfId="0" applyFont="1" applyFill="1" applyBorder="1" applyAlignment="1">
      <alignment horizontal="left" vertical="center" wrapText="1"/>
    </xf>
    <xf numFmtId="0" fontId="8" fillId="9" borderId="10" xfId="0" applyFont="1" applyFill="1" applyBorder="1" applyAlignment="1">
      <alignment horizontal="left" vertical="center" wrapText="1"/>
    </xf>
    <xf numFmtId="0" fontId="8" fillId="9" borderId="11" xfId="0" applyFont="1" applyFill="1" applyBorder="1" applyAlignment="1">
      <alignment horizontal="left" vertical="center" wrapText="1"/>
    </xf>
  </cellXfs>
  <cellStyles count="4">
    <cellStyle name="Migliaia" xfId="1" builtinId="3"/>
    <cellStyle name="Normale" xfId="0" builtinId="0"/>
    <cellStyle name="Normale 2" xfId="2"/>
    <cellStyle name="Valuta 2" xfId="3"/>
  </cellStyles>
  <dxfs count="0"/>
  <tableStyles count="0" defaultTableStyle="TableStyleMedium2" defaultPivotStyle="PivotStyleLight16"/>
  <colors>
    <mruColors>
      <color rgb="FFFBC1DB"/>
      <color rgb="FFCC99FF"/>
      <color rgb="FFAFF9FD"/>
      <color rgb="FFF03087"/>
      <color rgb="FF187214"/>
      <color rgb="FFD24F14"/>
      <color rgb="FFA9778C"/>
      <color rgb="FFCC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67"/>
  <sheetViews>
    <sheetView tabSelected="1" view="pageBreakPreview" zoomScaleNormal="100" zoomScaleSheetLayoutView="100" workbookViewId="0">
      <pane ySplit="1" topLeftCell="A38" activePane="bottomLeft" state="frozen"/>
      <selection activeCell="B1" sqref="B1"/>
      <selection pane="bottomLeft" activeCell="A68" sqref="A68:XFD68"/>
    </sheetView>
  </sheetViews>
  <sheetFormatPr defaultRowHeight="15.75" x14ac:dyDescent="0.25"/>
  <cols>
    <col min="1" max="1" width="15" bestFit="1" customWidth="1"/>
    <col min="2" max="2" width="74.5703125" style="4" customWidth="1"/>
    <col min="3" max="3" width="46.28515625" style="6" bestFit="1" customWidth="1"/>
    <col min="4" max="4" width="19" customWidth="1"/>
    <col min="5" max="5" width="71.28515625" style="1" customWidth="1"/>
    <col min="6" max="6" width="69.140625" style="3" customWidth="1"/>
    <col min="7" max="7" width="73.5703125" style="2" customWidth="1"/>
    <col min="8" max="8" width="55.5703125" style="4" customWidth="1"/>
  </cols>
  <sheetData>
    <row r="1" spans="1:10" s="8" customFormat="1" ht="96" customHeight="1" x14ac:dyDescent="0.4">
      <c r="A1" s="14" t="s">
        <v>146</v>
      </c>
      <c r="B1" s="11" t="s">
        <v>25</v>
      </c>
      <c r="C1" s="10" t="s">
        <v>147</v>
      </c>
      <c r="D1" s="11" t="s">
        <v>44</v>
      </c>
      <c r="E1" s="11" t="s">
        <v>26</v>
      </c>
      <c r="F1" s="12" t="s">
        <v>64</v>
      </c>
      <c r="G1" s="12" t="s">
        <v>27</v>
      </c>
      <c r="H1" s="13" t="s">
        <v>133</v>
      </c>
    </row>
    <row r="2" spans="1:10" ht="244.5" customHeight="1" x14ac:dyDescent="0.25">
      <c r="A2" s="36">
        <v>1</v>
      </c>
      <c r="B2" s="37" t="s">
        <v>154</v>
      </c>
      <c r="C2" s="38" t="s">
        <v>140</v>
      </c>
      <c r="D2" s="39" t="s">
        <v>19</v>
      </c>
      <c r="E2" s="38" t="s">
        <v>47</v>
      </c>
      <c r="F2" s="40" t="s">
        <v>48</v>
      </c>
      <c r="G2" s="41" t="s">
        <v>167</v>
      </c>
      <c r="H2" s="61">
        <v>10500000</v>
      </c>
    </row>
    <row r="3" spans="1:10" ht="46.5" x14ac:dyDescent="0.25">
      <c r="A3" s="36">
        <f>A2+1</f>
        <v>2</v>
      </c>
      <c r="B3" s="37" t="s">
        <v>148</v>
      </c>
      <c r="C3" s="38" t="s">
        <v>140</v>
      </c>
      <c r="D3" s="39" t="s">
        <v>19</v>
      </c>
      <c r="E3" s="38" t="s">
        <v>20</v>
      </c>
      <c r="F3" s="40" t="s">
        <v>49</v>
      </c>
      <c r="G3" s="41" t="s">
        <v>53</v>
      </c>
      <c r="H3" s="61">
        <v>2500000</v>
      </c>
    </row>
    <row r="4" spans="1:10" ht="257.25" customHeight="1" x14ac:dyDescent="0.25">
      <c r="A4" s="36">
        <f t="shared" ref="A4:A13" si="0">A3+1</f>
        <v>3</v>
      </c>
      <c r="B4" s="37" t="s">
        <v>149</v>
      </c>
      <c r="C4" s="38" t="s">
        <v>140</v>
      </c>
      <c r="D4" s="39" t="s">
        <v>19</v>
      </c>
      <c r="E4" s="38" t="s">
        <v>50</v>
      </c>
      <c r="F4" s="40" t="s">
        <v>51</v>
      </c>
      <c r="G4" s="41" t="s">
        <v>52</v>
      </c>
      <c r="H4" s="61">
        <v>5000000</v>
      </c>
    </row>
    <row r="5" spans="1:10" ht="295.5" customHeight="1" x14ac:dyDescent="0.25">
      <c r="A5" s="36">
        <f t="shared" si="0"/>
        <v>4</v>
      </c>
      <c r="B5" s="37" t="s">
        <v>66</v>
      </c>
      <c r="C5" s="38" t="s">
        <v>140</v>
      </c>
      <c r="D5" s="39" t="s">
        <v>19</v>
      </c>
      <c r="E5" s="38" t="s">
        <v>67</v>
      </c>
      <c r="F5" s="42" t="s">
        <v>68</v>
      </c>
      <c r="G5" s="40" t="s">
        <v>65</v>
      </c>
      <c r="H5" s="61">
        <v>200000</v>
      </c>
    </row>
    <row r="6" spans="1:10" ht="130.5" customHeight="1" x14ac:dyDescent="0.25">
      <c r="A6" s="36">
        <f t="shared" si="0"/>
        <v>5</v>
      </c>
      <c r="B6" s="37" t="s">
        <v>69</v>
      </c>
      <c r="C6" s="38" t="s">
        <v>140</v>
      </c>
      <c r="D6" s="39" t="s">
        <v>19</v>
      </c>
      <c r="E6" s="38" t="s">
        <v>67</v>
      </c>
      <c r="F6" s="42" t="s">
        <v>70</v>
      </c>
      <c r="G6" s="40" t="s">
        <v>65</v>
      </c>
      <c r="H6" s="61">
        <v>200000</v>
      </c>
    </row>
    <row r="7" spans="1:10" ht="409.5" customHeight="1" x14ac:dyDescent="0.25">
      <c r="A7" s="36">
        <f t="shared" si="0"/>
        <v>6</v>
      </c>
      <c r="B7" s="43" t="s">
        <v>71</v>
      </c>
      <c r="C7" s="38" t="s">
        <v>140</v>
      </c>
      <c r="D7" s="39" t="s">
        <v>19</v>
      </c>
      <c r="E7" s="38" t="s">
        <v>67</v>
      </c>
      <c r="F7" s="42" t="s">
        <v>72</v>
      </c>
      <c r="G7" s="40" t="s">
        <v>65</v>
      </c>
      <c r="H7" s="61">
        <v>200000</v>
      </c>
    </row>
    <row r="8" spans="1:10" ht="99" customHeight="1" x14ac:dyDescent="0.25">
      <c r="A8" s="36">
        <f t="shared" si="0"/>
        <v>7</v>
      </c>
      <c r="B8" s="44" t="s">
        <v>74</v>
      </c>
      <c r="C8" s="38" t="s">
        <v>140</v>
      </c>
      <c r="D8" s="39" t="s">
        <v>19</v>
      </c>
      <c r="E8" s="38" t="s">
        <v>67</v>
      </c>
      <c r="F8" s="42" t="s">
        <v>72</v>
      </c>
      <c r="G8" s="40" t="s">
        <v>65</v>
      </c>
      <c r="H8" s="61">
        <v>100000</v>
      </c>
    </row>
    <row r="9" spans="1:10" ht="165" customHeight="1" x14ac:dyDescent="0.25">
      <c r="A9" s="36">
        <f t="shared" si="0"/>
        <v>8</v>
      </c>
      <c r="B9" s="43" t="s">
        <v>73</v>
      </c>
      <c r="C9" s="38" t="s">
        <v>140</v>
      </c>
      <c r="D9" s="39" t="s">
        <v>19</v>
      </c>
      <c r="E9" s="38" t="s">
        <v>67</v>
      </c>
      <c r="F9" s="45" t="s">
        <v>75</v>
      </c>
      <c r="G9" s="40" t="s">
        <v>65</v>
      </c>
      <c r="H9" s="61">
        <v>200000</v>
      </c>
    </row>
    <row r="10" spans="1:10" ht="210" customHeight="1" x14ac:dyDescent="0.25">
      <c r="A10" s="36">
        <f t="shared" si="0"/>
        <v>9</v>
      </c>
      <c r="B10" s="43" t="s">
        <v>76</v>
      </c>
      <c r="C10" s="38" t="s">
        <v>140</v>
      </c>
      <c r="D10" s="39" t="s">
        <v>19</v>
      </c>
      <c r="E10" s="38" t="s">
        <v>67</v>
      </c>
      <c r="F10" s="46" t="s">
        <v>77</v>
      </c>
      <c r="G10" s="40" t="s">
        <v>65</v>
      </c>
      <c r="H10" s="61">
        <v>50000</v>
      </c>
      <c r="J10" s="7"/>
    </row>
    <row r="11" spans="1:10" ht="126" customHeight="1" x14ac:dyDescent="0.25">
      <c r="A11" s="36">
        <f t="shared" si="0"/>
        <v>10</v>
      </c>
      <c r="B11" s="47" t="s">
        <v>132</v>
      </c>
      <c r="C11" s="48" t="s">
        <v>140</v>
      </c>
      <c r="D11" s="49" t="s">
        <v>19</v>
      </c>
      <c r="E11" s="48"/>
      <c r="F11" s="50"/>
      <c r="G11" s="51"/>
      <c r="H11" s="61">
        <v>100000</v>
      </c>
      <c r="J11" s="9"/>
    </row>
    <row r="12" spans="1:10" ht="173.25" customHeight="1" x14ac:dyDescent="0.25">
      <c r="A12" s="36">
        <f t="shared" si="0"/>
        <v>11</v>
      </c>
      <c r="B12" s="126" t="s">
        <v>158</v>
      </c>
      <c r="C12" s="38" t="s">
        <v>140</v>
      </c>
      <c r="D12" s="127" t="s">
        <v>19</v>
      </c>
      <c r="E12" s="38"/>
      <c r="F12" s="128"/>
      <c r="G12" s="40" t="s">
        <v>160</v>
      </c>
      <c r="H12" s="129">
        <v>100000</v>
      </c>
    </row>
    <row r="13" spans="1:10" ht="183" customHeight="1" thickBot="1" x14ac:dyDescent="0.3">
      <c r="A13" s="36">
        <f t="shared" si="0"/>
        <v>12</v>
      </c>
      <c r="B13" s="126" t="s">
        <v>159</v>
      </c>
      <c r="C13" s="38" t="s">
        <v>140</v>
      </c>
      <c r="D13" s="127" t="s">
        <v>19</v>
      </c>
      <c r="E13" s="38"/>
      <c r="F13" s="130"/>
      <c r="G13" s="40" t="s">
        <v>160</v>
      </c>
      <c r="H13" s="129">
        <v>100000</v>
      </c>
    </row>
    <row r="14" spans="1:10" ht="39.75" customHeight="1" thickBot="1" x14ac:dyDescent="0.3">
      <c r="A14" s="140" t="s">
        <v>134</v>
      </c>
      <c r="B14" s="141"/>
      <c r="C14" s="141"/>
      <c r="D14" s="141"/>
      <c r="E14" s="141"/>
      <c r="F14" s="141"/>
      <c r="G14" s="142"/>
      <c r="H14" s="66">
        <f>SUM(H2:H13)</f>
        <v>19250000</v>
      </c>
      <c r="J14" s="9"/>
    </row>
    <row r="15" spans="1:10" s="5" customFormat="1" ht="39.75" customHeight="1" x14ac:dyDescent="0.25">
      <c r="A15" s="18"/>
      <c r="B15" s="19"/>
      <c r="C15" s="19"/>
      <c r="D15" s="19"/>
      <c r="E15" s="19"/>
      <c r="F15" s="19"/>
      <c r="G15" s="19"/>
      <c r="H15" s="20"/>
      <c r="J15" s="9"/>
    </row>
    <row r="16" spans="1:10" s="5" customFormat="1" ht="83.25" customHeight="1" x14ac:dyDescent="0.25">
      <c r="A16" s="24">
        <f>A13+1</f>
        <v>13</v>
      </c>
      <c r="B16" s="21" t="s">
        <v>21</v>
      </c>
      <c r="C16" s="15" t="s">
        <v>141</v>
      </c>
      <c r="D16" s="52" t="s">
        <v>17</v>
      </c>
      <c r="E16" s="15" t="s">
        <v>84</v>
      </c>
      <c r="F16" s="53" t="s">
        <v>85</v>
      </c>
      <c r="G16" s="52" t="s">
        <v>86</v>
      </c>
      <c r="H16" s="59">
        <v>5655000</v>
      </c>
    </row>
    <row r="17" spans="1:8" s="5" customFormat="1" ht="116.25" x14ac:dyDescent="0.25">
      <c r="A17" s="24">
        <f>A16+1</f>
        <v>14</v>
      </c>
      <c r="B17" s="21" t="s">
        <v>87</v>
      </c>
      <c r="C17" s="15" t="s">
        <v>141</v>
      </c>
      <c r="D17" s="52" t="s">
        <v>17</v>
      </c>
      <c r="E17" s="15" t="s">
        <v>88</v>
      </c>
      <c r="F17" s="53" t="s">
        <v>89</v>
      </c>
      <c r="G17" s="52" t="s">
        <v>90</v>
      </c>
      <c r="H17" s="59">
        <v>2610000</v>
      </c>
    </row>
    <row r="18" spans="1:8" s="5" customFormat="1" ht="116.25" x14ac:dyDescent="0.25">
      <c r="A18" s="24">
        <f>A17+1</f>
        <v>15</v>
      </c>
      <c r="B18" s="21" t="s">
        <v>22</v>
      </c>
      <c r="C18" s="15" t="s">
        <v>141</v>
      </c>
      <c r="D18" s="52" t="s">
        <v>17</v>
      </c>
      <c r="E18" s="15" t="s">
        <v>91</v>
      </c>
      <c r="F18" s="53" t="s">
        <v>92</v>
      </c>
      <c r="G18" s="52" t="s">
        <v>93</v>
      </c>
      <c r="H18" s="59">
        <v>6235000</v>
      </c>
    </row>
    <row r="19" spans="1:8" s="5" customFormat="1" ht="300" customHeight="1" thickBot="1" x14ac:dyDescent="0.3">
      <c r="A19" s="24">
        <f>A18+1</f>
        <v>16</v>
      </c>
      <c r="B19" s="21" t="s">
        <v>166</v>
      </c>
      <c r="C19" s="15" t="s">
        <v>141</v>
      </c>
      <c r="D19" s="52" t="s">
        <v>17</v>
      </c>
      <c r="E19" s="15" t="s">
        <v>29</v>
      </c>
      <c r="F19" s="52" t="s">
        <v>131</v>
      </c>
      <c r="G19" s="52" t="s">
        <v>94</v>
      </c>
      <c r="H19" s="59">
        <v>500000</v>
      </c>
    </row>
    <row r="20" spans="1:8" s="5" customFormat="1" ht="50.25" customHeight="1" thickBot="1" x14ac:dyDescent="0.3">
      <c r="A20" s="134" t="s">
        <v>135</v>
      </c>
      <c r="B20" s="135"/>
      <c r="C20" s="135"/>
      <c r="D20" s="135"/>
      <c r="E20" s="135"/>
      <c r="F20" s="135"/>
      <c r="G20" s="136"/>
      <c r="H20" s="60">
        <f>SUM(H16:H19)</f>
        <v>15000000</v>
      </c>
    </row>
    <row r="21" spans="1:8" s="5" customFormat="1" ht="50.25" customHeight="1" x14ac:dyDescent="0.25">
      <c r="A21" s="18"/>
      <c r="B21" s="19"/>
      <c r="C21" s="19"/>
      <c r="D21" s="19"/>
      <c r="E21" s="19"/>
      <c r="F21" s="19"/>
      <c r="G21" s="19"/>
      <c r="H21" s="20"/>
    </row>
    <row r="22" spans="1:8" s="5" customFormat="1" ht="345" customHeight="1" x14ac:dyDescent="0.25">
      <c r="A22" s="67">
        <f>A19+1</f>
        <v>17</v>
      </c>
      <c r="B22" s="68" t="s">
        <v>81</v>
      </c>
      <c r="C22" s="69" t="s">
        <v>165</v>
      </c>
      <c r="D22" s="70" t="s">
        <v>17</v>
      </c>
      <c r="E22" s="69" t="s">
        <v>28</v>
      </c>
      <c r="F22" s="71" t="s">
        <v>82</v>
      </c>
      <c r="G22" s="70" t="s">
        <v>83</v>
      </c>
      <c r="H22" s="72">
        <v>4045000</v>
      </c>
    </row>
    <row r="23" spans="1:8" s="5" customFormat="1" ht="243" customHeight="1" thickBot="1" x14ac:dyDescent="0.3">
      <c r="A23" s="73">
        <f>A22+1</f>
        <v>18</v>
      </c>
      <c r="B23" s="74" t="s">
        <v>150</v>
      </c>
      <c r="C23" s="75" t="s">
        <v>165</v>
      </c>
      <c r="D23" s="76" t="s">
        <v>17</v>
      </c>
      <c r="E23" s="75" t="s">
        <v>30</v>
      </c>
      <c r="F23" s="76" t="s">
        <v>79</v>
      </c>
      <c r="G23" s="76" t="s">
        <v>80</v>
      </c>
      <c r="H23" s="72">
        <v>1200000</v>
      </c>
    </row>
    <row r="24" spans="1:8" s="5" customFormat="1" ht="50.25" customHeight="1" thickBot="1" x14ac:dyDescent="0.3">
      <c r="A24" s="143" t="s">
        <v>164</v>
      </c>
      <c r="B24" s="144"/>
      <c r="C24" s="144"/>
      <c r="D24" s="144"/>
      <c r="E24" s="144"/>
      <c r="F24" s="144"/>
      <c r="G24" s="145"/>
      <c r="H24" s="77">
        <f>SUM(H22:H23)</f>
        <v>5245000</v>
      </c>
    </row>
    <row r="25" spans="1:8" s="5" customFormat="1" ht="50.25" customHeight="1" x14ac:dyDescent="0.25">
      <c r="A25" s="18"/>
      <c r="B25" s="19"/>
      <c r="C25" s="19"/>
      <c r="D25" s="19"/>
      <c r="E25" s="19"/>
      <c r="F25" s="19"/>
      <c r="G25" s="19"/>
      <c r="H25" s="20"/>
    </row>
    <row r="26" spans="1:8" ht="409.5" x14ac:dyDescent="0.25">
      <c r="A26" s="25">
        <f>A23+1</f>
        <v>19</v>
      </c>
      <c r="B26" s="22" t="s">
        <v>55</v>
      </c>
      <c r="C26" s="16" t="s">
        <v>142</v>
      </c>
      <c r="D26" s="54" t="s">
        <v>24</v>
      </c>
      <c r="E26" s="55" t="s">
        <v>56</v>
      </c>
      <c r="F26" s="54" t="s">
        <v>98</v>
      </c>
      <c r="G26" s="56" t="s">
        <v>155</v>
      </c>
      <c r="H26" s="65">
        <v>2800000</v>
      </c>
    </row>
    <row r="27" spans="1:8" ht="288.75" x14ac:dyDescent="0.25">
      <c r="A27" s="25">
        <f t="shared" ref="A27:A35" si="1">A26+1</f>
        <v>20</v>
      </c>
      <c r="B27" s="23" t="s">
        <v>97</v>
      </c>
      <c r="C27" s="16" t="s">
        <v>142</v>
      </c>
      <c r="D27" s="54" t="s">
        <v>24</v>
      </c>
      <c r="E27" s="16" t="s">
        <v>54</v>
      </c>
      <c r="F27" s="56" t="s">
        <v>127</v>
      </c>
      <c r="G27" s="56" t="s">
        <v>128</v>
      </c>
      <c r="H27" s="65">
        <v>2000000</v>
      </c>
    </row>
    <row r="28" spans="1:8" ht="93" x14ac:dyDescent="0.25">
      <c r="A28" s="25">
        <f t="shared" si="1"/>
        <v>21</v>
      </c>
      <c r="B28" s="22" t="s">
        <v>99</v>
      </c>
      <c r="C28" s="16" t="s">
        <v>142</v>
      </c>
      <c r="D28" s="54" t="s">
        <v>24</v>
      </c>
      <c r="E28" s="16" t="s">
        <v>31</v>
      </c>
      <c r="F28" s="56" t="s">
        <v>32</v>
      </c>
      <c r="G28" s="56" t="s">
        <v>156</v>
      </c>
      <c r="H28" s="65">
        <v>3000000</v>
      </c>
    </row>
    <row r="29" spans="1:8" ht="116.25" x14ac:dyDescent="0.25">
      <c r="A29" s="25">
        <f t="shared" si="1"/>
        <v>22</v>
      </c>
      <c r="B29" s="22" t="s">
        <v>106</v>
      </c>
      <c r="C29" s="16" t="s">
        <v>142</v>
      </c>
      <c r="D29" s="54" t="s">
        <v>24</v>
      </c>
      <c r="E29" s="16" t="s">
        <v>33</v>
      </c>
      <c r="F29" s="56" t="s">
        <v>34</v>
      </c>
      <c r="G29" s="56" t="s">
        <v>128</v>
      </c>
      <c r="H29" s="65">
        <v>723000</v>
      </c>
    </row>
    <row r="30" spans="1:8" ht="268.5" customHeight="1" x14ac:dyDescent="0.25">
      <c r="A30" s="25">
        <f t="shared" si="1"/>
        <v>23</v>
      </c>
      <c r="B30" s="22" t="s">
        <v>105</v>
      </c>
      <c r="C30" s="16" t="s">
        <v>142</v>
      </c>
      <c r="D30" s="54" t="s">
        <v>24</v>
      </c>
      <c r="E30" s="16" t="s">
        <v>33</v>
      </c>
      <c r="F30" s="56" t="s">
        <v>35</v>
      </c>
      <c r="G30" s="56" t="s">
        <v>128</v>
      </c>
      <c r="H30" s="65">
        <v>434000</v>
      </c>
    </row>
    <row r="31" spans="1:8" ht="213.75" customHeight="1" x14ac:dyDescent="0.25">
      <c r="A31" s="25">
        <f t="shared" si="1"/>
        <v>24</v>
      </c>
      <c r="B31" s="22" t="s">
        <v>104</v>
      </c>
      <c r="C31" s="16" t="s">
        <v>142</v>
      </c>
      <c r="D31" s="54" t="s">
        <v>24</v>
      </c>
      <c r="E31" s="16" t="s">
        <v>36</v>
      </c>
      <c r="F31" s="56" t="s">
        <v>37</v>
      </c>
      <c r="G31" s="56" t="s">
        <v>128</v>
      </c>
      <c r="H31" s="65">
        <v>1774448</v>
      </c>
    </row>
    <row r="32" spans="1:8" ht="213" customHeight="1" x14ac:dyDescent="0.25">
      <c r="A32" s="25">
        <f t="shared" si="1"/>
        <v>25</v>
      </c>
      <c r="B32" s="22" t="s">
        <v>103</v>
      </c>
      <c r="C32" s="16" t="s">
        <v>142</v>
      </c>
      <c r="D32" s="54" t="s">
        <v>24</v>
      </c>
      <c r="E32" s="16" t="s">
        <v>36</v>
      </c>
      <c r="F32" s="56" t="s">
        <v>38</v>
      </c>
      <c r="G32" s="56" t="s">
        <v>128</v>
      </c>
      <c r="H32" s="65">
        <v>75000</v>
      </c>
    </row>
    <row r="33" spans="1:8" ht="162.75" x14ac:dyDescent="0.25">
      <c r="A33" s="25">
        <f t="shared" si="1"/>
        <v>26</v>
      </c>
      <c r="B33" s="22" t="s">
        <v>102</v>
      </c>
      <c r="C33" s="16" t="s">
        <v>142</v>
      </c>
      <c r="D33" s="54" t="s">
        <v>24</v>
      </c>
      <c r="E33" s="16" t="s">
        <v>36</v>
      </c>
      <c r="F33" s="56" t="s">
        <v>39</v>
      </c>
      <c r="G33" s="56" t="s">
        <v>128</v>
      </c>
      <c r="H33" s="65">
        <v>225000</v>
      </c>
    </row>
    <row r="34" spans="1:8" ht="409.6" customHeight="1" x14ac:dyDescent="0.25">
      <c r="A34" s="25">
        <f t="shared" si="1"/>
        <v>27</v>
      </c>
      <c r="B34" s="22" t="s">
        <v>101</v>
      </c>
      <c r="C34" s="16" t="s">
        <v>142</v>
      </c>
      <c r="D34" s="54" t="s">
        <v>24</v>
      </c>
      <c r="E34" s="16" t="s">
        <v>40</v>
      </c>
      <c r="F34" s="56" t="s">
        <v>41</v>
      </c>
      <c r="G34" s="56" t="s">
        <v>128</v>
      </c>
      <c r="H34" s="65">
        <v>4000000</v>
      </c>
    </row>
    <row r="35" spans="1:8" ht="252.75" customHeight="1" thickBot="1" x14ac:dyDescent="0.3">
      <c r="A35" s="25">
        <f t="shared" si="1"/>
        <v>28</v>
      </c>
      <c r="B35" s="26" t="s">
        <v>100</v>
      </c>
      <c r="C35" s="27" t="s">
        <v>142</v>
      </c>
      <c r="D35" s="57" t="s">
        <v>24</v>
      </c>
      <c r="E35" s="27" t="s">
        <v>42</v>
      </c>
      <c r="F35" s="58" t="s">
        <v>43</v>
      </c>
      <c r="G35" s="58" t="s">
        <v>129</v>
      </c>
      <c r="H35" s="65">
        <v>800000</v>
      </c>
    </row>
    <row r="36" spans="1:8" ht="57" customHeight="1" thickBot="1" x14ac:dyDescent="0.3">
      <c r="A36" s="146" t="s">
        <v>136</v>
      </c>
      <c r="B36" s="147"/>
      <c r="C36" s="147"/>
      <c r="D36" s="147"/>
      <c r="E36" s="147"/>
      <c r="F36" s="147"/>
      <c r="G36" s="148"/>
      <c r="H36" s="64">
        <f>SUM(H26:H35)</f>
        <v>15831448</v>
      </c>
    </row>
    <row r="37" spans="1:8" s="5" customFormat="1" ht="57" customHeight="1" x14ac:dyDescent="0.25">
      <c r="A37" s="18"/>
      <c r="B37" s="19"/>
      <c r="C37" s="19"/>
      <c r="D37" s="19"/>
      <c r="E37" s="19"/>
      <c r="F37" s="19"/>
      <c r="G37" s="19"/>
      <c r="H37" s="20"/>
    </row>
    <row r="38" spans="1:8" ht="183" customHeight="1" thickBot="1" x14ac:dyDescent="0.3">
      <c r="A38" s="78">
        <f>A35+1</f>
        <v>29</v>
      </c>
      <c r="B38" s="79" t="s">
        <v>161</v>
      </c>
      <c r="C38" s="80" t="s">
        <v>162</v>
      </c>
      <c r="D38" s="81" t="s">
        <v>163</v>
      </c>
      <c r="E38" s="80"/>
      <c r="F38" s="91"/>
      <c r="G38" s="90" t="s">
        <v>160</v>
      </c>
      <c r="H38" s="92">
        <v>39790608</v>
      </c>
    </row>
    <row r="39" spans="1:8" ht="57" customHeight="1" thickBot="1" x14ac:dyDescent="0.3">
      <c r="A39" s="155" t="s">
        <v>168</v>
      </c>
      <c r="B39" s="156"/>
      <c r="C39" s="156"/>
      <c r="D39" s="156"/>
      <c r="E39" s="156"/>
      <c r="F39" s="156"/>
      <c r="G39" s="157"/>
      <c r="H39" s="110">
        <f>H38</f>
        <v>39790608</v>
      </c>
    </row>
    <row r="40" spans="1:8" s="5" customFormat="1" ht="57" customHeight="1" x14ac:dyDescent="0.25">
      <c r="A40" s="18"/>
      <c r="B40" s="19"/>
      <c r="C40" s="19"/>
      <c r="D40" s="19"/>
      <c r="E40" s="19"/>
      <c r="F40" s="19"/>
      <c r="G40" s="19"/>
      <c r="H40" s="20"/>
    </row>
    <row r="41" spans="1:8" ht="150" customHeight="1" x14ac:dyDescent="0.25">
      <c r="A41" s="93">
        <f>A38+1</f>
        <v>30</v>
      </c>
      <c r="B41" s="94" t="s">
        <v>95</v>
      </c>
      <c r="C41" s="95" t="s">
        <v>143</v>
      </c>
      <c r="D41" s="96" t="s">
        <v>15</v>
      </c>
      <c r="E41" s="97" t="s">
        <v>96</v>
      </c>
      <c r="F41" s="98" t="s">
        <v>107</v>
      </c>
      <c r="G41" s="98" t="s">
        <v>108</v>
      </c>
      <c r="H41" s="99">
        <v>2000000</v>
      </c>
    </row>
    <row r="42" spans="1:8" ht="107.25" customHeight="1" x14ac:dyDescent="0.25">
      <c r="A42" s="93">
        <f t="shared" ref="A42:A47" si="2">A41+1</f>
        <v>31</v>
      </c>
      <c r="B42" s="94" t="s">
        <v>3</v>
      </c>
      <c r="C42" s="95" t="s">
        <v>143</v>
      </c>
      <c r="D42" s="96" t="s">
        <v>15</v>
      </c>
      <c r="E42" s="97" t="s">
        <v>96</v>
      </c>
      <c r="F42" s="98" t="s">
        <v>109</v>
      </c>
      <c r="G42" s="98" t="s">
        <v>110</v>
      </c>
      <c r="H42" s="99">
        <v>2000000</v>
      </c>
    </row>
    <row r="43" spans="1:8" ht="149.25" customHeight="1" x14ac:dyDescent="0.25">
      <c r="A43" s="93">
        <f t="shared" si="2"/>
        <v>32</v>
      </c>
      <c r="B43" s="94" t="s">
        <v>4</v>
      </c>
      <c r="C43" s="100" t="s">
        <v>143</v>
      </c>
      <c r="D43" s="98" t="s">
        <v>15</v>
      </c>
      <c r="E43" s="101" t="s">
        <v>0</v>
      </c>
      <c r="F43" s="98" t="s">
        <v>111</v>
      </c>
      <c r="G43" s="98" t="s">
        <v>112</v>
      </c>
      <c r="H43" s="99">
        <v>1200000</v>
      </c>
    </row>
    <row r="44" spans="1:8" ht="191.25" customHeight="1" x14ac:dyDescent="0.25">
      <c r="A44" s="93">
        <f t="shared" si="2"/>
        <v>33</v>
      </c>
      <c r="B44" s="94" t="s">
        <v>4</v>
      </c>
      <c r="C44" s="100" t="s">
        <v>143</v>
      </c>
      <c r="D44" s="98" t="s">
        <v>15</v>
      </c>
      <c r="E44" s="101" t="s">
        <v>1</v>
      </c>
      <c r="F44" s="98" t="s">
        <v>113</v>
      </c>
      <c r="G44" s="98" t="s">
        <v>114</v>
      </c>
      <c r="H44" s="99">
        <v>2000000</v>
      </c>
    </row>
    <row r="45" spans="1:8" ht="206.25" customHeight="1" x14ac:dyDescent="0.25">
      <c r="A45" s="93">
        <f t="shared" si="2"/>
        <v>34</v>
      </c>
      <c r="B45" s="94" t="s">
        <v>5</v>
      </c>
      <c r="C45" s="100" t="s">
        <v>143</v>
      </c>
      <c r="D45" s="102" t="s">
        <v>15</v>
      </c>
      <c r="E45" s="101" t="s">
        <v>2</v>
      </c>
      <c r="F45" s="98" t="s">
        <v>115</v>
      </c>
      <c r="G45" s="98" t="s">
        <v>116</v>
      </c>
      <c r="H45" s="99">
        <v>250000</v>
      </c>
    </row>
    <row r="46" spans="1:8" ht="181.5" customHeight="1" x14ac:dyDescent="0.25">
      <c r="A46" s="93">
        <f t="shared" si="2"/>
        <v>35</v>
      </c>
      <c r="B46" s="94" t="s">
        <v>117</v>
      </c>
      <c r="C46" s="95" t="s">
        <v>143</v>
      </c>
      <c r="D46" s="96" t="s">
        <v>15</v>
      </c>
      <c r="E46" s="97" t="s">
        <v>118</v>
      </c>
      <c r="F46" s="98" t="s">
        <v>119</v>
      </c>
      <c r="G46" s="98" t="s">
        <v>120</v>
      </c>
      <c r="H46" s="99">
        <v>450000</v>
      </c>
    </row>
    <row r="47" spans="1:8" ht="200.25" customHeight="1" thickBot="1" x14ac:dyDescent="0.3">
      <c r="A47" s="103">
        <f t="shared" si="2"/>
        <v>36</v>
      </c>
      <c r="B47" s="104" t="s">
        <v>121</v>
      </c>
      <c r="C47" s="105" t="s">
        <v>143</v>
      </c>
      <c r="D47" s="106" t="s">
        <v>15</v>
      </c>
      <c r="E47" s="107" t="s">
        <v>122</v>
      </c>
      <c r="F47" s="108" t="s">
        <v>157</v>
      </c>
      <c r="G47" s="108" t="s">
        <v>123</v>
      </c>
      <c r="H47" s="99">
        <v>600000</v>
      </c>
    </row>
    <row r="48" spans="1:8" ht="56.25" customHeight="1" thickBot="1" x14ac:dyDescent="0.3">
      <c r="A48" s="149" t="s">
        <v>137</v>
      </c>
      <c r="B48" s="150"/>
      <c r="C48" s="150"/>
      <c r="D48" s="150"/>
      <c r="E48" s="150"/>
      <c r="F48" s="150"/>
      <c r="G48" s="151"/>
      <c r="H48" s="109">
        <f>SUM(H41:H47)</f>
        <v>8500000</v>
      </c>
    </row>
    <row r="49" spans="1:8" s="5" customFormat="1" ht="56.25" customHeight="1" x14ac:dyDescent="0.25">
      <c r="A49" s="18"/>
      <c r="B49" s="28"/>
      <c r="C49" s="28"/>
      <c r="D49" s="28"/>
      <c r="E49" s="28"/>
      <c r="F49" s="28"/>
      <c r="G49" s="28"/>
      <c r="H49" s="20"/>
    </row>
    <row r="50" spans="1:8" ht="169.5" customHeight="1" x14ac:dyDescent="0.25">
      <c r="A50" s="31">
        <f>A47+1</f>
        <v>37</v>
      </c>
      <c r="B50" s="29" t="s">
        <v>57</v>
      </c>
      <c r="C50" s="17" t="s">
        <v>144</v>
      </c>
      <c r="D50" s="82" t="s">
        <v>16</v>
      </c>
      <c r="E50" s="83" t="s">
        <v>58</v>
      </c>
      <c r="F50" s="84" t="s">
        <v>151</v>
      </c>
      <c r="G50" s="85" t="s">
        <v>63</v>
      </c>
      <c r="H50" s="62">
        <v>11388000</v>
      </c>
    </row>
    <row r="51" spans="1:8" ht="168.75" customHeight="1" x14ac:dyDescent="0.25">
      <c r="A51" s="31">
        <f t="shared" ref="A51:A56" si="3">A50+1</f>
        <v>38</v>
      </c>
      <c r="B51" s="30" t="s">
        <v>6</v>
      </c>
      <c r="C51" s="17" t="s">
        <v>144</v>
      </c>
      <c r="D51" s="82" t="s">
        <v>16</v>
      </c>
      <c r="E51" s="17" t="s">
        <v>58</v>
      </c>
      <c r="F51" s="84" t="s">
        <v>152</v>
      </c>
      <c r="G51" s="85" t="s">
        <v>63</v>
      </c>
      <c r="H51" s="62">
        <v>5191500</v>
      </c>
    </row>
    <row r="52" spans="1:8" ht="169.5" customHeight="1" x14ac:dyDescent="0.25">
      <c r="A52" s="31">
        <f t="shared" si="3"/>
        <v>39</v>
      </c>
      <c r="B52" s="30" t="s">
        <v>7</v>
      </c>
      <c r="C52" s="17" t="s">
        <v>144</v>
      </c>
      <c r="D52" s="82" t="s">
        <v>16</v>
      </c>
      <c r="E52" s="17" t="s">
        <v>58</v>
      </c>
      <c r="F52" s="84" t="s">
        <v>152</v>
      </c>
      <c r="G52" s="85" t="s">
        <v>63</v>
      </c>
      <c r="H52" s="62">
        <v>6760500</v>
      </c>
    </row>
    <row r="53" spans="1:8" ht="173.25" customHeight="1" x14ac:dyDescent="0.25">
      <c r="A53" s="31">
        <f t="shared" si="3"/>
        <v>40</v>
      </c>
      <c r="B53" s="30" t="s">
        <v>130</v>
      </c>
      <c r="C53" s="17" t="s">
        <v>144</v>
      </c>
      <c r="D53" s="82" t="s">
        <v>16</v>
      </c>
      <c r="E53" s="17" t="s">
        <v>58</v>
      </c>
      <c r="F53" s="84" t="s">
        <v>153</v>
      </c>
      <c r="G53" s="85" t="s">
        <v>63</v>
      </c>
      <c r="H53" s="62">
        <v>9720000</v>
      </c>
    </row>
    <row r="54" spans="1:8" ht="183" customHeight="1" x14ac:dyDescent="0.25">
      <c r="A54" s="31">
        <f t="shared" si="3"/>
        <v>41</v>
      </c>
      <c r="B54" s="30" t="s">
        <v>8</v>
      </c>
      <c r="C54" s="17" t="s">
        <v>144</v>
      </c>
      <c r="D54" s="82" t="s">
        <v>16</v>
      </c>
      <c r="E54" s="17" t="s">
        <v>58</v>
      </c>
      <c r="F54" s="86" t="s">
        <v>153</v>
      </c>
      <c r="G54" s="85" t="s">
        <v>63</v>
      </c>
      <c r="H54" s="62">
        <v>3449000</v>
      </c>
    </row>
    <row r="55" spans="1:8" ht="162" customHeight="1" x14ac:dyDescent="0.25">
      <c r="A55" s="31">
        <f t="shared" si="3"/>
        <v>42</v>
      </c>
      <c r="B55" s="30" t="s">
        <v>59</v>
      </c>
      <c r="C55" s="17" t="s">
        <v>144</v>
      </c>
      <c r="D55" s="82" t="s">
        <v>16</v>
      </c>
      <c r="E55" s="17" t="s">
        <v>60</v>
      </c>
      <c r="F55" s="85" t="s">
        <v>61</v>
      </c>
      <c r="G55" s="85" t="s">
        <v>62</v>
      </c>
      <c r="H55" s="62">
        <v>1537500</v>
      </c>
    </row>
    <row r="56" spans="1:8" ht="93.75" thickBot="1" x14ac:dyDescent="0.3">
      <c r="A56" s="32">
        <f t="shared" si="3"/>
        <v>43</v>
      </c>
      <c r="B56" s="33" t="s">
        <v>124</v>
      </c>
      <c r="C56" s="34" t="s">
        <v>144</v>
      </c>
      <c r="D56" s="87" t="s">
        <v>16</v>
      </c>
      <c r="E56" s="88" t="s">
        <v>125</v>
      </c>
      <c r="F56" s="89">
        <v>800</v>
      </c>
      <c r="G56" s="87" t="s">
        <v>126</v>
      </c>
      <c r="H56" s="62">
        <v>2564800</v>
      </c>
    </row>
    <row r="57" spans="1:8" ht="47.25" customHeight="1" thickBot="1" x14ac:dyDescent="0.3">
      <c r="A57" s="152" t="s">
        <v>138</v>
      </c>
      <c r="B57" s="153"/>
      <c r="C57" s="153"/>
      <c r="D57" s="153"/>
      <c r="E57" s="153"/>
      <c r="F57" s="153"/>
      <c r="G57" s="154"/>
      <c r="H57" s="63">
        <f>SUM(H50:H56)</f>
        <v>40611300</v>
      </c>
    </row>
    <row r="58" spans="1:8" s="5" customFormat="1" ht="47.25" customHeight="1" x14ac:dyDescent="0.25">
      <c r="A58" s="18"/>
      <c r="B58" s="19"/>
      <c r="C58" s="19"/>
      <c r="D58" s="19"/>
      <c r="E58" s="19"/>
      <c r="F58" s="19"/>
      <c r="G58" s="19"/>
      <c r="H58" s="35"/>
    </row>
    <row r="59" spans="1:8" ht="186" x14ac:dyDescent="0.25">
      <c r="A59" s="111">
        <f>A56+1</f>
        <v>44</v>
      </c>
      <c r="B59" s="112" t="s">
        <v>78</v>
      </c>
      <c r="C59" s="113" t="s">
        <v>145</v>
      </c>
      <c r="D59" s="114" t="s">
        <v>18</v>
      </c>
      <c r="E59" s="115" t="s">
        <v>14</v>
      </c>
      <c r="F59" s="116">
        <v>5000</v>
      </c>
      <c r="G59" s="117" t="s">
        <v>45</v>
      </c>
      <c r="H59" s="131">
        <v>514600</v>
      </c>
    </row>
    <row r="60" spans="1:8" ht="259.5" customHeight="1" x14ac:dyDescent="0.25">
      <c r="A60" s="111">
        <f t="shared" ref="A60:A65" si="4">A59+1</f>
        <v>45</v>
      </c>
      <c r="B60" s="112" t="s">
        <v>9</v>
      </c>
      <c r="C60" s="113" t="s">
        <v>145</v>
      </c>
      <c r="D60" s="114" t="s">
        <v>18</v>
      </c>
      <c r="E60" s="115" t="s">
        <v>14</v>
      </c>
      <c r="F60" s="116">
        <v>10000</v>
      </c>
      <c r="G60" s="117" t="s">
        <v>45</v>
      </c>
      <c r="H60" s="132"/>
    </row>
    <row r="61" spans="1:8" ht="259.5" customHeight="1" x14ac:dyDescent="0.25">
      <c r="A61" s="111">
        <f t="shared" si="4"/>
        <v>46</v>
      </c>
      <c r="B61" s="112" t="s">
        <v>12</v>
      </c>
      <c r="C61" s="113" t="s">
        <v>145</v>
      </c>
      <c r="D61" s="114" t="s">
        <v>18</v>
      </c>
      <c r="E61" s="115" t="s">
        <v>14</v>
      </c>
      <c r="F61" s="116">
        <v>800</v>
      </c>
      <c r="G61" s="117" t="s">
        <v>45</v>
      </c>
      <c r="H61" s="132"/>
    </row>
    <row r="62" spans="1:8" ht="248.25" customHeight="1" x14ac:dyDescent="0.25">
      <c r="A62" s="111">
        <f t="shared" si="4"/>
        <v>47</v>
      </c>
      <c r="B62" s="112" t="s">
        <v>10</v>
      </c>
      <c r="C62" s="113" t="s">
        <v>145</v>
      </c>
      <c r="D62" s="114" t="s">
        <v>18</v>
      </c>
      <c r="E62" s="115" t="s">
        <v>14</v>
      </c>
      <c r="F62" s="116">
        <v>5000</v>
      </c>
      <c r="G62" s="117" t="s">
        <v>45</v>
      </c>
      <c r="H62" s="132"/>
    </row>
    <row r="63" spans="1:8" ht="267" customHeight="1" x14ac:dyDescent="0.25">
      <c r="A63" s="111">
        <f t="shared" si="4"/>
        <v>48</v>
      </c>
      <c r="B63" s="112" t="s">
        <v>11</v>
      </c>
      <c r="C63" s="113" t="s">
        <v>145</v>
      </c>
      <c r="D63" s="114" t="s">
        <v>18</v>
      </c>
      <c r="E63" s="115" t="s">
        <v>14</v>
      </c>
      <c r="F63" s="116">
        <v>3000</v>
      </c>
      <c r="G63" s="117" t="s">
        <v>45</v>
      </c>
      <c r="H63" s="132"/>
    </row>
    <row r="64" spans="1:8" ht="269.25" customHeight="1" x14ac:dyDescent="0.25">
      <c r="A64" s="111">
        <f t="shared" si="4"/>
        <v>49</v>
      </c>
      <c r="B64" s="112" t="s">
        <v>13</v>
      </c>
      <c r="C64" s="113" t="s">
        <v>145</v>
      </c>
      <c r="D64" s="114" t="s">
        <v>18</v>
      </c>
      <c r="E64" s="115" t="s">
        <v>14</v>
      </c>
      <c r="F64" s="116">
        <v>3000</v>
      </c>
      <c r="G64" s="117" t="s">
        <v>45</v>
      </c>
      <c r="H64" s="132"/>
    </row>
    <row r="65" spans="1:8" ht="297" customHeight="1" thickBot="1" x14ac:dyDescent="0.3">
      <c r="A65" s="118">
        <f t="shared" si="4"/>
        <v>50</v>
      </c>
      <c r="B65" s="119" t="s">
        <v>23</v>
      </c>
      <c r="C65" s="120" t="s">
        <v>145</v>
      </c>
      <c r="D65" s="121" t="s">
        <v>18</v>
      </c>
      <c r="E65" s="122" t="s">
        <v>14</v>
      </c>
      <c r="F65" s="123">
        <v>500</v>
      </c>
      <c r="G65" s="124" t="s">
        <v>46</v>
      </c>
      <c r="H65" s="133"/>
    </row>
    <row r="66" spans="1:8" ht="41.25" customHeight="1" thickBot="1" x14ac:dyDescent="0.3">
      <c r="A66" s="137" t="s">
        <v>139</v>
      </c>
      <c r="B66" s="138"/>
      <c r="C66" s="138"/>
      <c r="D66" s="138"/>
      <c r="E66" s="138"/>
      <c r="F66" s="138"/>
      <c r="G66" s="139"/>
      <c r="H66" s="125">
        <f>SUM(H59:H65)</f>
        <v>514600</v>
      </c>
    </row>
    <row r="67" spans="1:8" s="5" customFormat="1" ht="47.25" customHeight="1" x14ac:dyDescent="0.25">
      <c r="A67" s="18"/>
      <c r="B67" s="19"/>
      <c r="C67" s="19"/>
      <c r="D67" s="19"/>
      <c r="E67" s="19"/>
      <c r="F67" s="19"/>
      <c r="G67" s="19"/>
      <c r="H67" s="35"/>
    </row>
  </sheetData>
  <mergeCells count="9">
    <mergeCell ref="H59:H65"/>
    <mergeCell ref="A20:G20"/>
    <mergeCell ref="A66:G66"/>
    <mergeCell ref="A14:G14"/>
    <mergeCell ref="A24:G24"/>
    <mergeCell ref="A36:G36"/>
    <mergeCell ref="A48:G48"/>
    <mergeCell ref="A57:G57"/>
    <mergeCell ref="A39:G39"/>
  </mergeCells>
  <pageMargins left="0.70866141732283472" right="0.70866141732283472" top="0.74803149606299213" bottom="0.74803149606299213" header="0.31496062992125984" footer="0.31496062992125984"/>
  <pageSetup paperSize="8" scale="2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Foglio1</vt:lpstr>
      <vt:lpstr>Foglio1!Area_stampa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Margherita Rinaldi</dc:creator>
  <cp:lastModifiedBy>Utente</cp:lastModifiedBy>
  <cp:lastPrinted>2020-06-15T17:24:44Z</cp:lastPrinted>
  <dcterms:created xsi:type="dcterms:W3CDTF">2020-06-13T09:25:50Z</dcterms:created>
  <dcterms:modified xsi:type="dcterms:W3CDTF">2020-06-15T21:41:56Z</dcterms:modified>
</cp:coreProperties>
</file>